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45" windowWidth="22995" windowHeight="1003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List1!$A$1:$H$590</definedName>
  </definedNames>
  <calcPr calcId="145621"/>
</workbook>
</file>

<file path=xl/calcChain.xml><?xml version="1.0" encoding="utf-8"?>
<calcChain xmlns="http://schemas.openxmlformats.org/spreadsheetml/2006/main">
  <c r="C4" i="1" l="1"/>
  <c r="D4" i="1"/>
  <c r="G4" i="1" s="1"/>
  <c r="E4" i="1"/>
  <c r="F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H4" i="1" s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4" i="1"/>
  <c r="G444" i="1"/>
  <c r="H444" i="1"/>
  <c r="F445" i="1"/>
  <c r="G445" i="1"/>
  <c r="H445" i="1"/>
  <c r="F446" i="1"/>
  <c r="G446" i="1"/>
  <c r="H446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G506" i="1"/>
  <c r="H506" i="1"/>
  <c r="F507" i="1"/>
  <c r="G507" i="1"/>
  <c r="H507" i="1"/>
  <c r="F508" i="1"/>
  <c r="G508" i="1"/>
  <c r="H508" i="1"/>
  <c r="F509" i="1"/>
  <c r="G509" i="1"/>
  <c r="H509" i="1"/>
  <c r="F510" i="1"/>
  <c r="G510" i="1"/>
  <c r="H510" i="1"/>
  <c r="F511" i="1"/>
  <c r="G511" i="1"/>
  <c r="H511" i="1"/>
  <c r="F512" i="1"/>
  <c r="G512" i="1"/>
  <c r="H512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F550" i="1"/>
  <c r="G550" i="1"/>
  <c r="H550" i="1"/>
  <c r="F551" i="1"/>
  <c r="G551" i="1"/>
  <c r="H551" i="1"/>
  <c r="F552" i="1"/>
  <c r="G552" i="1"/>
  <c r="H552" i="1"/>
  <c r="F553" i="1"/>
  <c r="G553" i="1"/>
  <c r="H553" i="1"/>
  <c r="F554" i="1"/>
  <c r="G554" i="1"/>
  <c r="H554" i="1"/>
  <c r="F555" i="1"/>
  <c r="G555" i="1"/>
  <c r="H555" i="1"/>
  <c r="F556" i="1"/>
  <c r="G556" i="1"/>
  <c r="H556" i="1"/>
  <c r="F557" i="1"/>
  <c r="G557" i="1"/>
  <c r="H557" i="1"/>
  <c r="F558" i="1"/>
  <c r="G558" i="1"/>
  <c r="H558" i="1"/>
  <c r="F559" i="1"/>
  <c r="G559" i="1"/>
  <c r="H559" i="1"/>
  <c r="F560" i="1"/>
  <c r="G560" i="1"/>
  <c r="H560" i="1"/>
  <c r="F561" i="1"/>
  <c r="G561" i="1"/>
  <c r="H561" i="1"/>
  <c r="F562" i="1"/>
  <c r="G562" i="1"/>
  <c r="H562" i="1"/>
  <c r="F563" i="1"/>
  <c r="G563" i="1"/>
  <c r="H563" i="1"/>
  <c r="F564" i="1"/>
  <c r="G564" i="1"/>
  <c r="H564" i="1"/>
  <c r="F565" i="1"/>
  <c r="G565" i="1"/>
  <c r="H565" i="1"/>
  <c r="F566" i="1"/>
  <c r="G566" i="1"/>
  <c r="H566" i="1"/>
  <c r="F567" i="1"/>
  <c r="G567" i="1"/>
  <c r="H567" i="1"/>
  <c r="F568" i="1"/>
  <c r="G568" i="1"/>
  <c r="H568" i="1"/>
  <c r="F569" i="1"/>
  <c r="G569" i="1"/>
  <c r="H569" i="1"/>
  <c r="F570" i="1"/>
  <c r="G570" i="1"/>
  <c r="H570" i="1"/>
  <c r="F571" i="1"/>
  <c r="G571" i="1"/>
  <c r="H571" i="1"/>
  <c r="F572" i="1"/>
  <c r="G572" i="1"/>
  <c r="H572" i="1"/>
  <c r="F573" i="1"/>
  <c r="G573" i="1"/>
  <c r="H573" i="1"/>
  <c r="F574" i="1"/>
  <c r="G574" i="1"/>
  <c r="H574" i="1"/>
  <c r="F575" i="1"/>
  <c r="G575" i="1"/>
  <c r="H575" i="1"/>
  <c r="F576" i="1"/>
  <c r="G576" i="1"/>
  <c r="H576" i="1"/>
  <c r="F577" i="1"/>
  <c r="G577" i="1"/>
  <c r="H577" i="1"/>
  <c r="F578" i="1"/>
  <c r="G578" i="1"/>
  <c r="H578" i="1"/>
  <c r="F579" i="1"/>
  <c r="G579" i="1"/>
  <c r="H579" i="1"/>
  <c r="F580" i="1"/>
  <c r="G580" i="1"/>
  <c r="H580" i="1"/>
  <c r="F581" i="1"/>
  <c r="G581" i="1"/>
  <c r="H581" i="1"/>
  <c r="F582" i="1"/>
  <c r="G582" i="1"/>
  <c r="H582" i="1"/>
  <c r="F583" i="1"/>
  <c r="G583" i="1"/>
  <c r="H583" i="1"/>
  <c r="F584" i="1"/>
  <c r="G584" i="1"/>
  <c r="H584" i="1"/>
  <c r="F585" i="1"/>
  <c r="G585" i="1"/>
  <c r="H585" i="1"/>
  <c r="F586" i="1"/>
  <c r="G586" i="1"/>
  <c r="H586" i="1"/>
  <c r="F587" i="1"/>
  <c r="G587" i="1"/>
  <c r="H587" i="1"/>
</calcChain>
</file>

<file path=xl/sharedStrings.xml><?xml version="1.0" encoding="utf-8"?>
<sst xmlns="http://schemas.openxmlformats.org/spreadsheetml/2006/main" count="1173" uniqueCount="475">
  <si>
    <t>Mjesečni izvještaj po organizacijskoj klasifikaciji Državnog proračuna i računima 3 i 4 ekonomske klasifikacije za razdoblje siječanj-svibanj 2016. i 2017. godine</t>
  </si>
  <si>
    <t>(HRK)</t>
  </si>
  <si>
    <t>Siječanj-svibanj
2016.</t>
  </si>
  <si>
    <t>Plan
2017.</t>
  </si>
  <si>
    <t>Siječanj-svibanj
2017.*</t>
  </si>
  <si>
    <t>Indeks
2017./
2016.</t>
  </si>
  <si>
    <t>Indeks
2017./
Plan 2017.</t>
  </si>
  <si>
    <t>Razlika
2017. - 2016.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</si>
  <si>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</si>
  <si>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</si>
  <si>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</si>
  <si>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</si>
  <si>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</si>
  <si>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</si>
  <si>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</si>
  <si>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 PO PRESTANKU OBNAŠANJA DUŽNOSTI</t>
  </si>
  <si>
    <t>Ured predsjednika Republike Hrvatske po prestanku obnašanja dužnosti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</si>
  <si>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</si>
  <si>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</si>
  <si>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</si>
  <si>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</si>
  <si>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</si>
  <si>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</si>
  <si>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</si>
  <si>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</si>
  <si>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</si>
  <si>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</si>
  <si>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</si>
  <si>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</si>
  <si>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</si>
  <si>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</si>
  <si>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</si>
  <si>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</si>
  <si>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</si>
  <si>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</si>
  <si>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</si>
  <si>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</si>
  <si>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</si>
  <si>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Digitalni informacijsko-dokumentacijski ured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</si>
  <si>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</si>
  <si>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</si>
  <si>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</si>
  <si>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</si>
  <si>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</si>
  <si>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</si>
  <si>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</si>
  <si>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</si>
  <si>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</si>
  <si>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</si>
  <si>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</si>
  <si>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</si>
  <si>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</si>
  <si>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DRŽAVNI URED ZA UPRAVLJANJE DRŽAVNOM IMOVINOM</t>
  </si>
  <si>
    <t>Državni ured za upravljanje državnom imovinom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</si>
  <si>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</si>
  <si>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</si>
  <si>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</si>
  <si>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</si>
  <si>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</si>
  <si>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</si>
  <si>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</si>
  <si>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</si>
  <si>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</si>
  <si>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</si>
  <si>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</si>
  <si>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</si>
  <si>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</si>
  <si>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</si>
  <si>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</si>
  <si>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</si>
  <si>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</si>
  <si>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</si>
  <si>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</si>
  <si>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</si>
  <si>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</si>
  <si>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</si>
  <si>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</si>
  <si>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</si>
  <si>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</si>
  <si>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</si>
  <si>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</si>
  <si>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</si>
  <si>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</si>
  <si>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</si>
  <si>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</si>
  <si>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</si>
  <si>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</si>
  <si>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</si>
  <si>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Centar za praćenje poslovanja energetskog sektora i inv.</t>
  </si>
  <si>
    <t>MINISTARSTVO PODUZETNIŠTVA I OBRTA</t>
  </si>
  <si>
    <t>Ministarstvo poduzetništva i obrta</t>
  </si>
  <si>
    <t>Hrvatska agencija za malo gospodarstvo i investicije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</si>
  <si>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</si>
  <si>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</si>
  <si>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</si>
  <si>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</si>
  <si>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</si>
  <si>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</si>
  <si>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</si>
  <si>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</si>
  <si>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</si>
  <si>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</si>
  <si>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</si>
  <si>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</si>
  <si>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</si>
  <si>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</si>
  <si>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</si>
  <si>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</si>
  <si>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</si>
  <si>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</si>
  <si>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</si>
  <si>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</si>
  <si>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</si>
  <si>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</si>
  <si>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</si>
  <si>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</si>
  <si>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</si>
  <si>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</si>
  <si>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</si>
  <si>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</si>
  <si>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</si>
  <si>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</si>
  <si>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</si>
  <si>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</si>
  <si>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</si>
  <si>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</si>
  <si>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</si>
  <si>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</si>
  <si>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</si>
  <si>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</si>
  <si>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</si>
  <si>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</si>
  <si>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</si>
  <si>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</si>
  <si>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</si>
  <si>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</si>
  <si>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</si>
  <si>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Agencija za zaštitu okoliša</t>
  </si>
  <si>
    <t>Nacionalni parkovi i parkovi prirode</t>
  </si>
  <si>
    <t>Državni hidrometeorološki zavod</t>
  </si>
  <si>
    <t>Državni zavod za zaštitu prirode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</si>
  <si>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</si>
  <si>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</si>
  <si>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</si>
  <si>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</si>
  <si>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</si>
  <si>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</si>
  <si>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</si>
  <si>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</si>
  <si>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</si>
  <si>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</si>
  <si>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</si>
  <si>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</si>
  <si>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</si>
  <si>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</si>
  <si>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</si>
  <si>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</si>
  <si>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</si>
  <si>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</si>
  <si>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</si>
  <si>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</si>
  <si>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</si>
  <si>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</si>
  <si>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</si>
  <si>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</si>
  <si>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</si>
  <si>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</si>
  <si>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</si>
  <si>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</si>
  <si>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</si>
  <si>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</si>
  <si>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</si>
  <si>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</si>
  <si>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</si>
  <si>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</si>
  <si>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</si>
  <si>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</si>
  <si>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</si>
  <si>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</si>
  <si>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</si>
  <si>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</si>
  <si>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</si>
  <si>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</si>
  <si>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</si>
  <si>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</si>
  <si>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</si>
  <si>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</si>
  <si>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</si>
  <si>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</si>
  <si>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</si>
  <si>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</si>
  <si>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</si>
  <si>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</si>
  <si>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</si>
  <si>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</si>
  <si>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</si>
  <si>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</si>
  <si>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</si>
  <si>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</si>
  <si>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</si>
  <si>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</si>
  <si>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</si>
  <si>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</si>
  <si>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</si>
  <si>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</si>
  <si>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</si>
  <si>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</si>
  <si>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</si>
  <si>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</si>
  <si>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</si>
  <si>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</si>
  <si>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</si>
  <si>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</si>
  <si>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</si>
  <si>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</si>
  <si>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</si>
  <si>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</si>
  <si>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</si>
  <si>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</si>
  <si>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</si>
  <si>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</si>
  <si>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</si>
  <si>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</si>
  <si>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</si>
  <si>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</si>
  <si>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</si>
  <si>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</si>
  <si>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</si>
  <si>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</si>
  <si>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</si>
  <si>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</si>
  <si>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</si>
  <si>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</si>
  <si>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</si>
  <si>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</si>
  <si>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</si>
  <si>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</si>
  <si>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</si>
  <si>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</si>
  <si>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</si>
  <si>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</si>
  <si>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</si>
  <si>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</si>
  <si>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</si>
  <si>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</si>
  <si>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</si>
  <si>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</si>
  <si>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</si>
  <si>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013</t>
  </si>
  <si>
    <t>01305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</si>
  <si>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</si>
  <si>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</si>
  <si>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</si>
  <si>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</si>
  <si>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</si>
  <si>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</si>
  <si>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</si>
  <si>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</si>
  <si>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</si>
  <si>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</si>
  <si>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</si>
  <si>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</si>
  <si>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</si>
  <si>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</si>
  <si>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</si>
  <si>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</si>
  <si>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</si>
  <si>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</si>
  <si>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</si>
  <si>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</si>
  <si>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</si>
  <si>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02097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</si>
  <si>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</si>
  <si>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</si>
  <si>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</si>
  <si>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</si>
  <si>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</si>
  <si>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</si>
  <si>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</si>
  <si>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</si>
  <si>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49286</t>
  </si>
  <si>
    <t>49294</t>
  </si>
  <si>
    <t>027</t>
  </si>
  <si>
    <t>028</t>
  </si>
  <si>
    <t>02805</t>
  </si>
  <si>
    <t>029</t>
  </si>
  <si>
    <t>02905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</si>
  <si>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</si>
  <si>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</si>
  <si>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</si>
  <si>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</si>
  <si>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</si>
  <si>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</si>
  <si>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</si>
  <si>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</si>
  <si>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</si>
  <si>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</si>
  <si>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</si>
  <si>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</si>
  <si>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</si>
  <si>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</si>
  <si>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</si>
  <si>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</si>
  <si>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</si>
  <si>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</si>
  <si>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</si>
  <si>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</si>
  <si>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</si>
  <si>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</si>
  <si>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</si>
  <si>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</si>
  <si>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</si>
  <si>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</si>
  <si>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</si>
  <si>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</si>
  <si>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</si>
  <si>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</si>
  <si>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</si>
  <si>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</si>
  <si>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</si>
  <si>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47797</t>
  </si>
  <si>
    <t>49235</t>
  </si>
  <si>
    <t>051</t>
  </si>
  <si>
    <t>05105</t>
  </si>
  <si>
    <t>05110</t>
  </si>
  <si>
    <t>05115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</si>
  <si>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</si>
  <si>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</si>
  <si>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</si>
  <si>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</si>
  <si>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</si>
  <si>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</si>
  <si>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</si>
  <si>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</si>
  <si>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</si>
  <si>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</si>
  <si>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</si>
  <si>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</si>
  <si>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</si>
  <si>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</si>
  <si>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</si>
  <si>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</si>
  <si>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</si>
  <si>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</si>
  <si>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</si>
  <si>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</si>
  <si>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</si>
  <si>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</si>
  <si>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</si>
  <si>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</si>
  <si>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</si>
  <si>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</si>
  <si>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</si>
  <si>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</si>
  <si>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</si>
  <si>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</si>
  <si>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</si>
  <si>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</si>
  <si>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</si>
  <si>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</si>
  <si>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</si>
  <si>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</si>
  <si>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</si>
  <si>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</si>
  <si>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</si>
  <si>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</si>
  <si>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</si>
  <si>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</si>
  <si>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</si>
  <si>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</si>
  <si>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</si>
  <si>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07710</t>
  </si>
  <si>
    <t>07715</t>
  </si>
  <si>
    <t>07720</t>
  </si>
  <si>
    <t>07725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</si>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</sst>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3" fontId="6" fillId="0" borderId="6" xfId="0" applyNumberFormat="1" applyFont="1" applyFill="1" applyBorder="1" applyAlignment="1" applyProtection="1">
      <alignment vertical="center"/>
    </xf>
    <xf numFmtId="0" fontId="1" fillId="0" borderId="7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horizontal="left" vertical="center" indent="2"/>
    </xf>
    <xf numFmtId="0" fontId="1" fillId="0" borderId="7" xfId="0" quotePrefix="1" applyNumberFormat="1" applyFont="1" applyFill="1" applyBorder="1" applyAlignment="1" applyProtection="1">
      <alignment horizontal="left" vertical="center" indent="2"/>
    </xf>
    <xf numFmtId="0" fontId="2" fillId="0" borderId="7" xfId="0" applyNumberFormat="1" applyFont="1" applyFill="1" applyBorder="1" applyAlignment="1" applyProtection="1">
      <alignment horizontal="left" vertical="center" indent="3"/>
    </xf>
    <xf numFmtId="0" fontId="2" fillId="0" borderId="7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8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0" fontId="2" fillId="0" borderId="9" xfId="0" quotePrefix="1" applyNumberFormat="1" applyFont="1" applyFill="1" applyBorder="1" applyAlignment="1" applyProtection="1">
      <alignment horizontal="left" vertical="center" indent="3"/>
    </xf>
    <xf numFmtId="0" fontId="2" fillId="0" borderId="10" xfId="0" quotePrefix="1" applyNumberFormat="1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</xf>
    <xf numFmtId="164" fontId="7" fillId="0" borderId="10" xfId="0" applyNumberFormat="1" applyFont="1" applyFill="1" applyBorder="1" applyAlignment="1" applyProtection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3" width="13.85546875" bestFit="1" customWidth="1"/>
    <col min="4" max="4" width="14.85546875" bestFit="1" customWidth="1"/>
    <col min="5" max="5" width="13.85546875" bestFit="1" customWidth="1"/>
    <col min="6" max="6" width="7.140625" bestFit="1" customWidth="1"/>
    <col min="7" max="7" width="10.28515625" bestFit="1" customWidth="1"/>
    <col min="8" max="8" width="12.7109375" bestFit="1" customWidth="1"/>
  </cols>
  <sheetData>
    <row r="1" spans="1:8" ht="12.75" customHeight="1" x14ac:dyDescent="0.25">
      <c r="A1" s="4" t="s">
        <v>0</v>
      </c>
      <c r="B1" s="2"/>
      <c r="C1" s="1"/>
      <c r="D1" s="1"/>
      <c r="E1" s="1"/>
      <c r="F1" s="3"/>
      <c r="G1" s="3"/>
      <c r="H1" s="1"/>
    </row>
    <row r="2" spans="1:8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8" ht="42" customHeight="1" x14ac:dyDescent="0.25">
      <c r="A3" s="7"/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1" t="s">
        <v>7</v>
      </c>
    </row>
    <row r="4" spans="1:8" ht="12.75" customHeight="1" x14ac:dyDescent="0.25">
      <c r="A4" s="12"/>
      <c r="B4" s="13" t="s">
        <v>8</v>
      </c>
      <c r="C4" s="14">
        <f>+C5+C9+C13+C17+C21+C25+C29+C78+C101+C102+C106+C110+C114+C121+C125+C129+C133+C149+C159+C163+C196+C205+C209+C213+C243+C265+C278+C300+C318+C349+C392+C414+C418+C428+C486+C493+C497+C545+C549+C553+C557+C561+C565+C569+C573+C574+C575+C576+C580+C584</f>
        <v>48329389232.860016</v>
      </c>
      <c r="D4" s="14">
        <f>+D5+D9+D13+D17+D21+D25+D29+D78+D101+D102+D106+D110+D114+D121+D125+D129+D133+D149+D159+D163+D196+D205+D209+D213+D243+D265+D278+D300+D318+D349+D392+D414+D418+D428+D486+D493+D497+D545+D549+D553+D557+D561+D565+D569+D573+D574+D575+D576+D580+D584</f>
        <v>128389539569</v>
      </c>
      <c r="E4" s="14">
        <f>+E5+E9+E13+E17+E21+E25+E29+E78+E101+E102+E106+E110+E114+E121+E125+E129+E133+E149+E159+E163+E196+E205+E209+E213+E243+E265+E278+E300+E318+E349+E392+E414+E418+E428+E486+E493+E497+E545+E549+E553+E557+E561+E565+E569+E573+E574+E575+E576+E580+E584</f>
        <v>50072547164.86998</v>
      </c>
      <c r="F4" s="15">
        <f t="shared" ref="F4:F67" si="0">IF(C4=0,"x",E4/C4*100)</f>
        <v>103.60682797709507</v>
      </c>
      <c r="G4" s="15">
        <f t="shared" ref="G4:G67" si="1">IF(D4=0,"x",E4/D4*100)</f>
        <v>39.000488149550257</v>
      </c>
      <c r="H4" s="16">
        <f>+H5+H9+H13+H17+H21+H25+H29+H78+H101+H102+H106+H110+H114+H121+H133+H149+H159+H163+H196+H205+H213+H243+H265+H278+H300+H318+H349+H392+H414+H418+H428+H486+H493+H497+H545+H549+H553+H557+H561+H565+H569+H573+H574+H575+H576+H580+H584</f>
        <v>1622395963.3299985</v>
      </c>
    </row>
    <row r="5" spans="1:8" ht="12.75" customHeight="1" x14ac:dyDescent="0.25">
      <c r="A5" s="17" t="s">
        <v>242</v>
      </c>
      <c r="B5" s="18" t="s">
        <v>9</v>
      </c>
      <c r="C5" s="19">
        <v>50004549.979999997</v>
      </c>
      <c r="D5" s="19">
        <v>143056920</v>
      </c>
      <c r="E5" s="19">
        <v>50408868.020000003</v>
      </c>
      <c r="F5" s="20">
        <f t="shared" si="0"/>
        <v>100.80856250113584</v>
      </c>
      <c r="G5" s="20">
        <f t="shared" si="1"/>
        <v>35.236930880379646</v>
      </c>
      <c r="H5" s="21">
        <f t="shared" ref="H5:H68" si="2">+E5-C5</f>
        <v>404318.04000000656</v>
      </c>
    </row>
    <row r="6" spans="1:8" ht="12.75" customHeight="1" x14ac:dyDescent="0.25">
      <c r="A6" s="23" t="s">
        <v>243</v>
      </c>
      <c r="B6" s="18" t="s">
        <v>10</v>
      </c>
      <c r="C6" s="19">
        <v>50004549.979999997</v>
      </c>
      <c r="D6" s="19">
        <v>143056920</v>
      </c>
      <c r="E6" s="19">
        <v>50408868.020000003</v>
      </c>
      <c r="F6" s="20">
        <f t="shared" si="0"/>
        <v>100.80856250113584</v>
      </c>
      <c r="G6" s="20">
        <f t="shared" si="1"/>
        <v>35.236930880379646</v>
      </c>
      <c r="H6" s="21">
        <f t="shared" si="2"/>
        <v>404318.04000000656</v>
      </c>
    </row>
    <row r="7" spans="1:8" ht="12.75" customHeight="1" x14ac:dyDescent="0.25">
      <c r="A7" s="25" t="s">
        <v>244</v>
      </c>
      <c r="B7" s="26" t="s">
        <v>11</v>
      </c>
      <c r="C7" s="27">
        <v>49849843.460000001</v>
      </c>
      <c r="D7" s="27">
        <v>140635920</v>
      </c>
      <c r="E7" s="27">
        <v>50301271.649999999</v>
      </c>
      <c r="F7" s="28">
        <f t="shared" si="0"/>
        <v>100.90557594300617</v>
      </c>
      <c r="G7" s="28">
        <f t="shared" si="1"/>
        <v>35.767015745337325</v>
      </c>
      <c r="H7" s="29">
        <f t="shared" si="2"/>
        <v>451428.18999999762</v>
      </c>
    </row>
    <row r="8" spans="1:8" ht="12.75" customHeight="1" x14ac:dyDescent="0.25">
      <c r="A8" s="25" t="s">
        <v>245</v>
      </c>
      <c r="B8" s="26" t="s">
        <v>12</v>
      </c>
      <c r="C8" s="27">
        <v>154706.51999999999</v>
      </c>
      <c r="D8" s="27">
        <v>2421000</v>
      </c>
      <c r="E8" s="27">
        <v>107596.37</v>
      </c>
      <c r="F8" s="28">
        <f t="shared" si="0"/>
        <v>69.548697753656413</v>
      </c>
      <c r="G8" s="28">
        <f t="shared" si="1"/>
        <v>4.4442945064023132</v>
      </c>
      <c r="H8" s="29">
        <f t="shared" si="2"/>
        <v>-47110.149999999994</v>
      </c>
    </row>
    <row r="9" spans="1:8" ht="12.75" customHeight="1" x14ac:dyDescent="0.25">
      <c r="A9" s="17" t="s">
        <v>246</v>
      </c>
      <c r="B9" s="18" t="s">
        <v>13</v>
      </c>
      <c r="C9" s="19">
        <v>29999060.75</v>
      </c>
      <c r="D9" s="19">
        <v>17106451</v>
      </c>
      <c r="E9" s="19">
        <v>2242868.08</v>
      </c>
      <c r="F9" s="20">
        <f t="shared" si="0"/>
        <v>7.4764610088667531</v>
      </c>
      <c r="G9" s="20">
        <f t="shared" si="1"/>
        <v>13.111241367364862</v>
      </c>
      <c r="H9" s="21">
        <f t="shared" si="2"/>
        <v>-27756192.670000002</v>
      </c>
    </row>
    <row r="10" spans="1:8" ht="12.75" customHeight="1" x14ac:dyDescent="0.25">
      <c r="A10" s="23" t="s">
        <v>247</v>
      </c>
      <c r="B10" s="18" t="s">
        <v>14</v>
      </c>
      <c r="C10" s="19">
        <v>29999060.75</v>
      </c>
      <c r="D10" s="19">
        <v>17106451</v>
      </c>
      <c r="E10" s="19">
        <v>2242868.08</v>
      </c>
      <c r="F10" s="20">
        <f t="shared" si="0"/>
        <v>7.4764610088667531</v>
      </c>
      <c r="G10" s="20">
        <f t="shared" si="1"/>
        <v>13.111241367364862</v>
      </c>
      <c r="H10" s="21">
        <f t="shared" si="2"/>
        <v>-27756192.670000002</v>
      </c>
    </row>
    <row r="11" spans="1:8" ht="12.75" customHeight="1" x14ac:dyDescent="0.25">
      <c r="A11" s="25" t="s">
        <v>244</v>
      </c>
      <c r="B11" s="26" t="s">
        <v>11</v>
      </c>
      <c r="C11" s="27">
        <v>29999060.75</v>
      </c>
      <c r="D11" s="27">
        <v>16568451</v>
      </c>
      <c r="E11" s="27">
        <v>2238327.58</v>
      </c>
      <c r="F11" s="28">
        <f t="shared" si="0"/>
        <v>7.4613255350002916</v>
      </c>
      <c r="G11" s="28">
        <f t="shared" si="1"/>
        <v>13.509576604354868</v>
      </c>
      <c r="H11" s="29">
        <f t="shared" si="2"/>
        <v>-27760733.170000002</v>
      </c>
    </row>
    <row r="12" spans="1:8" ht="12.75" customHeight="1" x14ac:dyDescent="0.25">
      <c r="A12" s="25" t="s">
        <v>245</v>
      </c>
      <c r="B12" s="26" t="s">
        <v>12</v>
      </c>
      <c r="C12" s="27"/>
      <c r="D12" s="27">
        <v>538000</v>
      </c>
      <c r="E12" s="27">
        <v>4540.5</v>
      </c>
      <c r="F12" s="28" t="str">
        <f t="shared" si="0"/>
        <v>x</v>
      </c>
      <c r="G12" s="28">
        <f t="shared" si="1"/>
        <v>0.84395910780669137</v>
      </c>
      <c r="H12" s="29">
        <f t="shared" si="2"/>
        <v>4540.5</v>
      </c>
    </row>
    <row r="13" spans="1:8" ht="25.5" x14ac:dyDescent="0.25">
      <c r="A13" s="17" t="s">
        <v>248</v>
      </c>
      <c r="B13" s="18" t="s">
        <v>15</v>
      </c>
      <c r="C13" s="19">
        <v>234681.23</v>
      </c>
      <c r="D13" s="19">
        <v>0</v>
      </c>
      <c r="E13" s="19"/>
      <c r="F13" s="20">
        <f t="shared" si="0"/>
        <v>0</v>
      </c>
      <c r="G13" s="20" t="str">
        <f t="shared" si="1"/>
        <v>x</v>
      </c>
      <c r="H13" s="21">
        <f t="shared" si="2"/>
        <v>-234681.23</v>
      </c>
    </row>
    <row r="14" spans="1:8" ht="25.5" x14ac:dyDescent="0.25">
      <c r="A14" s="23" t="s">
        <v>249</v>
      </c>
      <c r="B14" s="18" t="s">
        <v>16</v>
      </c>
      <c r="C14" s="19">
        <v>234681.23</v>
      </c>
      <c r="D14" s="19">
        <v>0</v>
      </c>
      <c r="E14" s="19"/>
      <c r="F14" s="20">
        <f t="shared" si="0"/>
        <v>0</v>
      </c>
      <c r="G14" s="20" t="str">
        <f t="shared" si="1"/>
        <v>x</v>
      </c>
      <c r="H14" s="21">
        <f t="shared" si="2"/>
        <v>-234681.23</v>
      </c>
    </row>
    <row r="15" spans="1:8" ht="12.75" customHeight="1" x14ac:dyDescent="0.25">
      <c r="A15" s="25" t="s">
        <v>244</v>
      </c>
      <c r="B15" s="26" t="s">
        <v>11</v>
      </c>
      <c r="C15" s="27">
        <v>234681.23</v>
      </c>
      <c r="D15" s="27">
        <v>0</v>
      </c>
      <c r="E15" s="27"/>
      <c r="F15" s="28">
        <f t="shared" si="0"/>
        <v>0</v>
      </c>
      <c r="G15" s="28" t="str">
        <f t="shared" si="1"/>
        <v>x</v>
      </c>
      <c r="H15" s="29">
        <f t="shared" si="2"/>
        <v>-234681.23</v>
      </c>
    </row>
    <row r="16" spans="1:8" ht="12.75" customHeight="1" x14ac:dyDescent="0.25">
      <c r="A16" s="25" t="s">
        <v>245</v>
      </c>
      <c r="B16" s="26" t="s">
        <v>12</v>
      </c>
      <c r="C16" s="27"/>
      <c r="D16" s="27"/>
      <c r="E16" s="27"/>
      <c r="F16" s="28" t="str">
        <f t="shared" si="0"/>
        <v>x</v>
      </c>
      <c r="G16" s="28" t="str">
        <f t="shared" si="1"/>
        <v>x</v>
      </c>
      <c r="H16" s="29">
        <f t="shared" si="2"/>
        <v>0</v>
      </c>
    </row>
    <row r="17" spans="1:8" ht="12.75" customHeight="1" x14ac:dyDescent="0.25">
      <c r="A17" s="17" t="s">
        <v>250</v>
      </c>
      <c r="B17" s="18" t="s">
        <v>17</v>
      </c>
      <c r="C17" s="19">
        <v>12848401.85</v>
      </c>
      <c r="D17" s="19">
        <v>37736526</v>
      </c>
      <c r="E17" s="19">
        <v>12406112.029999999</v>
      </c>
      <c r="F17" s="20">
        <f t="shared" si="0"/>
        <v>96.557627748854998</v>
      </c>
      <c r="G17" s="20">
        <f t="shared" si="1"/>
        <v>32.875607123983805</v>
      </c>
      <c r="H17" s="21">
        <f t="shared" si="2"/>
        <v>-442289.8200000003</v>
      </c>
    </row>
    <row r="18" spans="1:8" ht="12.75" customHeight="1" x14ac:dyDescent="0.25">
      <c r="A18" s="23" t="s">
        <v>251</v>
      </c>
      <c r="B18" s="18" t="s">
        <v>18</v>
      </c>
      <c r="C18" s="19">
        <v>12848401.85</v>
      </c>
      <c r="D18" s="19">
        <v>37736526</v>
      </c>
      <c r="E18" s="19">
        <v>12406112.029999999</v>
      </c>
      <c r="F18" s="20">
        <f t="shared" si="0"/>
        <v>96.557627748854998</v>
      </c>
      <c r="G18" s="20">
        <f t="shared" si="1"/>
        <v>32.875607123983805</v>
      </c>
      <c r="H18" s="21">
        <f t="shared" si="2"/>
        <v>-442289.8200000003</v>
      </c>
    </row>
    <row r="19" spans="1:8" ht="12.75" customHeight="1" x14ac:dyDescent="0.25">
      <c r="A19" s="25" t="s">
        <v>244</v>
      </c>
      <c r="B19" s="26" t="s">
        <v>11</v>
      </c>
      <c r="C19" s="27">
        <v>12809211.85</v>
      </c>
      <c r="D19" s="27">
        <v>36753026</v>
      </c>
      <c r="E19" s="27">
        <v>12322273.43</v>
      </c>
      <c r="F19" s="28">
        <f t="shared" si="0"/>
        <v>96.198529420059515</v>
      </c>
      <c r="G19" s="28">
        <f t="shared" si="1"/>
        <v>33.527235090792253</v>
      </c>
      <c r="H19" s="29">
        <f t="shared" si="2"/>
        <v>-486938.41999999993</v>
      </c>
    </row>
    <row r="20" spans="1:8" ht="12.75" customHeight="1" x14ac:dyDescent="0.25">
      <c r="A20" s="25" t="s">
        <v>245</v>
      </c>
      <c r="B20" s="26" t="s">
        <v>12</v>
      </c>
      <c r="C20" s="27">
        <v>39190</v>
      </c>
      <c r="D20" s="27">
        <v>983500</v>
      </c>
      <c r="E20" s="27">
        <v>83838.600000000006</v>
      </c>
      <c r="F20" s="28">
        <f t="shared" si="0"/>
        <v>213.92855320234756</v>
      </c>
      <c r="G20" s="28">
        <f t="shared" si="1"/>
        <v>8.5245144890696505</v>
      </c>
      <c r="H20" s="29">
        <f t="shared" si="2"/>
        <v>44648.600000000006</v>
      </c>
    </row>
    <row r="21" spans="1:8" ht="12.75" customHeight="1" x14ac:dyDescent="0.25">
      <c r="A21" s="17" t="s">
        <v>252</v>
      </c>
      <c r="B21" s="18" t="s">
        <v>19</v>
      </c>
      <c r="C21" s="19">
        <v>10385352.4</v>
      </c>
      <c r="D21" s="19">
        <v>32086265</v>
      </c>
      <c r="E21" s="19">
        <v>11935006.82</v>
      </c>
      <c r="F21" s="20">
        <f t="shared" si="0"/>
        <v>114.92153910925545</v>
      </c>
      <c r="G21" s="20">
        <f t="shared" si="1"/>
        <v>37.196622355391007</v>
      </c>
      <c r="H21" s="21">
        <f t="shared" si="2"/>
        <v>1549654.42</v>
      </c>
    </row>
    <row r="22" spans="1:8" ht="12.75" customHeight="1" x14ac:dyDescent="0.25">
      <c r="A22" s="23" t="s">
        <v>253</v>
      </c>
      <c r="B22" s="18" t="s">
        <v>20</v>
      </c>
      <c r="C22" s="19">
        <v>10385352.4</v>
      </c>
      <c r="D22" s="19">
        <v>32086265</v>
      </c>
      <c r="E22" s="19">
        <v>11935006.82</v>
      </c>
      <c r="F22" s="20">
        <f t="shared" si="0"/>
        <v>114.92153910925545</v>
      </c>
      <c r="G22" s="20">
        <f t="shared" si="1"/>
        <v>37.196622355391007</v>
      </c>
      <c r="H22" s="21">
        <f t="shared" si="2"/>
        <v>1549654.42</v>
      </c>
    </row>
    <row r="23" spans="1:8" ht="12.75" customHeight="1" x14ac:dyDescent="0.25">
      <c r="A23" s="25" t="s">
        <v>244</v>
      </c>
      <c r="B23" s="26" t="s">
        <v>11</v>
      </c>
      <c r="C23" s="27">
        <v>10288468.800000001</v>
      </c>
      <c r="D23" s="27">
        <v>31700265</v>
      </c>
      <c r="E23" s="27">
        <v>11767880.17</v>
      </c>
      <c r="F23" s="28">
        <f t="shared" si="0"/>
        <v>114.37931531658043</v>
      </c>
      <c r="G23" s="28">
        <f t="shared" si="1"/>
        <v>37.122340049838698</v>
      </c>
      <c r="H23" s="29">
        <f t="shared" si="2"/>
        <v>1479411.3699999992</v>
      </c>
    </row>
    <row r="24" spans="1:8" ht="12.75" customHeight="1" x14ac:dyDescent="0.25">
      <c r="A24" s="25" t="s">
        <v>245</v>
      </c>
      <c r="B24" s="26" t="s">
        <v>12</v>
      </c>
      <c r="C24" s="27">
        <v>96883.6</v>
      </c>
      <c r="D24" s="27">
        <v>386000</v>
      </c>
      <c r="E24" s="27">
        <v>167126.65</v>
      </c>
      <c r="F24" s="28">
        <f t="shared" si="0"/>
        <v>172.50251848610083</v>
      </c>
      <c r="G24" s="28">
        <f t="shared" si="1"/>
        <v>43.297059585492228</v>
      </c>
      <c r="H24" s="29">
        <f t="shared" si="2"/>
        <v>70243.049999999988</v>
      </c>
    </row>
    <row r="25" spans="1:8" ht="12.75" customHeight="1" x14ac:dyDescent="0.25">
      <c r="A25" s="17" t="s">
        <v>254</v>
      </c>
      <c r="B25" s="18" t="s">
        <v>21</v>
      </c>
      <c r="C25" s="19">
        <v>4183759.58</v>
      </c>
      <c r="D25" s="19">
        <v>11800805</v>
      </c>
      <c r="E25" s="19">
        <v>4189913.37</v>
      </c>
      <c r="F25" s="20">
        <f t="shared" si="0"/>
        <v>100.14708756280876</v>
      </c>
      <c r="G25" s="20">
        <f t="shared" si="1"/>
        <v>35.505318238882857</v>
      </c>
      <c r="H25" s="21">
        <f t="shared" si="2"/>
        <v>6153.7900000000373</v>
      </c>
    </row>
    <row r="26" spans="1:8" ht="12.75" customHeight="1" x14ac:dyDescent="0.25">
      <c r="A26" s="23" t="s">
        <v>255</v>
      </c>
      <c r="B26" s="18" t="s">
        <v>22</v>
      </c>
      <c r="C26" s="19">
        <v>4183759.58</v>
      </c>
      <c r="D26" s="19">
        <v>11800805</v>
      </c>
      <c r="E26" s="19">
        <v>4189913.37</v>
      </c>
      <c r="F26" s="20">
        <f t="shared" si="0"/>
        <v>100.14708756280876</v>
      </c>
      <c r="G26" s="20">
        <f t="shared" si="1"/>
        <v>35.505318238882857</v>
      </c>
      <c r="H26" s="21">
        <f t="shared" si="2"/>
        <v>6153.7900000000373</v>
      </c>
    </row>
    <row r="27" spans="1:8" ht="12.75" customHeight="1" x14ac:dyDescent="0.25">
      <c r="A27" s="25" t="s">
        <v>244</v>
      </c>
      <c r="B27" s="26" t="s">
        <v>11</v>
      </c>
      <c r="C27" s="27">
        <v>4182135.83</v>
      </c>
      <c r="D27" s="27">
        <v>11702805</v>
      </c>
      <c r="E27" s="27">
        <v>4161532.99</v>
      </c>
      <c r="F27" s="28">
        <f t="shared" si="0"/>
        <v>99.50736081185579</v>
      </c>
      <c r="G27" s="28">
        <f t="shared" si="1"/>
        <v>35.56013272031791</v>
      </c>
      <c r="H27" s="29">
        <f t="shared" si="2"/>
        <v>-20602.839999999851</v>
      </c>
    </row>
    <row r="28" spans="1:8" ht="12.75" customHeight="1" x14ac:dyDescent="0.25">
      <c r="A28" s="25" t="s">
        <v>245</v>
      </c>
      <c r="B28" s="26" t="s">
        <v>12</v>
      </c>
      <c r="C28" s="27">
        <v>1623.75</v>
      </c>
      <c r="D28" s="27">
        <v>98000</v>
      </c>
      <c r="E28" s="27">
        <v>28380.38</v>
      </c>
      <c r="F28" s="28">
        <f t="shared" si="0"/>
        <v>1747.8294072363358</v>
      </c>
      <c r="G28" s="28">
        <f t="shared" si="1"/>
        <v>28.959571428571429</v>
      </c>
      <c r="H28" s="29">
        <f t="shared" si="2"/>
        <v>26756.63</v>
      </c>
    </row>
    <row r="29" spans="1:8" ht="12.75" customHeight="1" x14ac:dyDescent="0.25">
      <c r="A29" s="17" t="s">
        <v>256</v>
      </c>
      <c r="B29" s="18" t="s">
        <v>23</v>
      </c>
      <c r="C29" s="19">
        <v>74469583.069999993</v>
      </c>
      <c r="D29" s="19">
        <v>352165922</v>
      </c>
      <c r="E29" s="19">
        <v>95056199.810000002</v>
      </c>
      <c r="F29" s="20">
        <f t="shared" si="0"/>
        <v>127.64432925675035</v>
      </c>
      <c r="G29" s="20">
        <f t="shared" si="1"/>
        <v>26.991879075113918</v>
      </c>
      <c r="H29" s="21">
        <f t="shared" si="2"/>
        <v>20586616.74000001</v>
      </c>
    </row>
    <row r="30" spans="1:8" ht="12.75" customHeight="1" x14ac:dyDescent="0.25">
      <c r="A30" s="23" t="s">
        <v>257</v>
      </c>
      <c r="B30" s="18" t="s">
        <v>24</v>
      </c>
      <c r="C30" s="19">
        <v>6938831.4100000001</v>
      </c>
      <c r="D30" s="19">
        <v>27278769</v>
      </c>
      <c r="E30" s="19">
        <v>7104021.3499999996</v>
      </c>
      <c r="F30" s="20">
        <f t="shared" si="0"/>
        <v>102.38065936811684</v>
      </c>
      <c r="G30" s="20">
        <f t="shared" si="1"/>
        <v>26.042309130591633</v>
      </c>
      <c r="H30" s="21">
        <f t="shared" si="2"/>
        <v>165189.93999999948</v>
      </c>
    </row>
    <row r="31" spans="1:8" ht="12.75" customHeight="1" x14ac:dyDescent="0.25">
      <c r="A31" s="25" t="s">
        <v>244</v>
      </c>
      <c r="B31" s="26" t="s">
        <v>11</v>
      </c>
      <c r="C31" s="27">
        <v>6909321.7400000002</v>
      </c>
      <c r="D31" s="27">
        <v>25948769</v>
      </c>
      <c r="E31" s="27">
        <v>7102523.3499999996</v>
      </c>
      <c r="F31" s="28">
        <f t="shared" si="0"/>
        <v>102.79624567027325</v>
      </c>
      <c r="G31" s="28">
        <f t="shared" si="1"/>
        <v>27.37133060146321</v>
      </c>
      <c r="H31" s="29">
        <f t="shared" si="2"/>
        <v>193201.6099999994</v>
      </c>
    </row>
    <row r="32" spans="1:8" ht="12.75" customHeight="1" x14ac:dyDescent="0.25">
      <c r="A32" s="25" t="s">
        <v>245</v>
      </c>
      <c r="B32" s="26" t="s">
        <v>12</v>
      </c>
      <c r="C32" s="27">
        <v>29509.67</v>
      </c>
      <c r="D32" s="27">
        <v>1330000</v>
      </c>
      <c r="E32" s="27">
        <v>1498</v>
      </c>
      <c r="F32" s="28">
        <f t="shared" si="0"/>
        <v>5.0763021070720216</v>
      </c>
      <c r="G32" s="28">
        <f t="shared" si="1"/>
        <v>0.11263157894736843</v>
      </c>
      <c r="H32" s="29">
        <f t="shared" si="2"/>
        <v>-28011.67</v>
      </c>
    </row>
    <row r="33" spans="1:8" ht="12.75" customHeight="1" x14ac:dyDescent="0.25">
      <c r="A33" s="23" t="s">
        <v>258</v>
      </c>
      <c r="B33" s="18" t="s">
        <v>25</v>
      </c>
      <c r="C33" s="19">
        <v>2631945.85</v>
      </c>
      <c r="D33" s="19">
        <v>12557553</v>
      </c>
      <c r="E33" s="19">
        <v>3686532.15</v>
      </c>
      <c r="F33" s="20">
        <f t="shared" si="0"/>
        <v>140.06869290262941</v>
      </c>
      <c r="G33" s="20">
        <f t="shared" si="1"/>
        <v>29.357090111425372</v>
      </c>
      <c r="H33" s="21">
        <f t="shared" si="2"/>
        <v>1054586.2999999998</v>
      </c>
    </row>
    <row r="34" spans="1:8" ht="12.75" customHeight="1" x14ac:dyDescent="0.25">
      <c r="A34" s="25" t="s">
        <v>244</v>
      </c>
      <c r="B34" s="26" t="s">
        <v>11</v>
      </c>
      <c r="C34" s="27">
        <v>2629449.85</v>
      </c>
      <c r="D34" s="27">
        <v>12089053</v>
      </c>
      <c r="E34" s="27">
        <v>3665331.95</v>
      </c>
      <c r="F34" s="28">
        <f t="shared" si="0"/>
        <v>139.39539291840839</v>
      </c>
      <c r="G34" s="28">
        <f t="shared" si="1"/>
        <v>30.319429900754013</v>
      </c>
      <c r="H34" s="29">
        <f t="shared" si="2"/>
        <v>1035882.1000000001</v>
      </c>
    </row>
    <row r="35" spans="1:8" ht="12.75" customHeight="1" x14ac:dyDescent="0.25">
      <c r="A35" s="25" t="s">
        <v>245</v>
      </c>
      <c r="B35" s="26" t="s">
        <v>12</v>
      </c>
      <c r="C35" s="27">
        <v>2496</v>
      </c>
      <c r="D35" s="27">
        <v>468500</v>
      </c>
      <c r="E35" s="27">
        <v>21200.2</v>
      </c>
      <c r="F35" s="28">
        <f t="shared" si="0"/>
        <v>849.36698717948718</v>
      </c>
      <c r="G35" s="28">
        <f t="shared" si="1"/>
        <v>4.5251227321237995</v>
      </c>
      <c r="H35" s="29">
        <f t="shared" si="2"/>
        <v>18704.2</v>
      </c>
    </row>
    <row r="36" spans="1:8" ht="12.75" customHeight="1" x14ac:dyDescent="0.25">
      <c r="A36" s="23" t="s">
        <v>259</v>
      </c>
      <c r="B36" s="18" t="s">
        <v>26</v>
      </c>
      <c r="C36" s="19">
        <v>16352264.18</v>
      </c>
      <c r="D36" s="19">
        <v>147262303</v>
      </c>
      <c r="E36" s="19">
        <v>21742226.100000001</v>
      </c>
      <c r="F36" s="20">
        <f t="shared" si="0"/>
        <v>132.96156336926305</v>
      </c>
      <c r="G36" s="20">
        <f t="shared" si="1"/>
        <v>14.764284991522917</v>
      </c>
      <c r="H36" s="21">
        <f t="shared" si="2"/>
        <v>5389961.9200000018</v>
      </c>
    </row>
    <row r="37" spans="1:8" ht="12.75" customHeight="1" x14ac:dyDescent="0.25">
      <c r="A37" s="25" t="s">
        <v>244</v>
      </c>
      <c r="B37" s="26" t="s">
        <v>11</v>
      </c>
      <c r="C37" s="27">
        <v>16343487.119999999</v>
      </c>
      <c r="D37" s="27">
        <v>146791803</v>
      </c>
      <c r="E37" s="27">
        <v>21741594.170000002</v>
      </c>
      <c r="F37" s="28">
        <f t="shared" si="0"/>
        <v>133.029102114898</v>
      </c>
      <c r="G37" s="28">
        <f t="shared" si="1"/>
        <v>14.811177276703932</v>
      </c>
      <c r="H37" s="29">
        <f t="shared" si="2"/>
        <v>5398107.0500000026</v>
      </c>
    </row>
    <row r="38" spans="1:8" ht="12.75" customHeight="1" x14ac:dyDescent="0.25">
      <c r="A38" s="25" t="s">
        <v>245</v>
      </c>
      <c r="B38" s="26" t="s">
        <v>12</v>
      </c>
      <c r="C38" s="27">
        <v>8777.06</v>
      </c>
      <c r="D38" s="27">
        <v>470500</v>
      </c>
      <c r="E38" s="27">
        <v>631.92999999999995</v>
      </c>
      <c r="F38" s="28">
        <f t="shared" si="0"/>
        <v>7.1997912740712726</v>
      </c>
      <c r="G38" s="28">
        <f t="shared" si="1"/>
        <v>0.13431030818278428</v>
      </c>
      <c r="H38" s="29">
        <f t="shared" si="2"/>
        <v>-8145.1299999999992</v>
      </c>
    </row>
    <row r="39" spans="1:8" ht="25.5" x14ac:dyDescent="0.25">
      <c r="A39" s="23" t="s">
        <v>260</v>
      </c>
      <c r="B39" s="18" t="s">
        <v>27</v>
      </c>
      <c r="C39" s="19">
        <v>2071683.94</v>
      </c>
      <c r="D39" s="19">
        <v>8661360</v>
      </c>
      <c r="E39" s="19">
        <v>4020628.21</v>
      </c>
      <c r="F39" s="20">
        <f t="shared" si="0"/>
        <v>194.07536701761563</v>
      </c>
      <c r="G39" s="20">
        <f t="shared" si="1"/>
        <v>46.420287460629737</v>
      </c>
      <c r="H39" s="21">
        <f t="shared" si="2"/>
        <v>1948944.27</v>
      </c>
    </row>
    <row r="40" spans="1:8" ht="12.75" customHeight="1" x14ac:dyDescent="0.25">
      <c r="A40" s="25" t="s">
        <v>244</v>
      </c>
      <c r="B40" s="26" t="s">
        <v>11</v>
      </c>
      <c r="C40" s="27">
        <v>2071683.94</v>
      </c>
      <c r="D40" s="27">
        <v>8593360</v>
      </c>
      <c r="E40" s="27">
        <v>4020628.21</v>
      </c>
      <c r="F40" s="28">
        <f t="shared" si="0"/>
        <v>194.07536701761563</v>
      </c>
      <c r="G40" s="28">
        <f t="shared" si="1"/>
        <v>46.787615205228221</v>
      </c>
      <c r="H40" s="29">
        <f t="shared" si="2"/>
        <v>1948944.27</v>
      </c>
    </row>
    <row r="41" spans="1:8" ht="12.75" customHeight="1" x14ac:dyDescent="0.25">
      <c r="A41" s="25" t="s">
        <v>245</v>
      </c>
      <c r="B41" s="26" t="s">
        <v>12</v>
      </c>
      <c r="C41" s="27"/>
      <c r="D41" s="27">
        <v>68000</v>
      </c>
      <c r="E41" s="27"/>
      <c r="F41" s="28" t="str">
        <f t="shared" si="0"/>
        <v>x</v>
      </c>
      <c r="G41" s="28">
        <f t="shared" si="1"/>
        <v>0</v>
      </c>
      <c r="H41" s="29">
        <f t="shared" si="2"/>
        <v>0</v>
      </c>
    </row>
    <row r="42" spans="1:8" ht="12.75" customHeight="1" x14ac:dyDescent="0.25">
      <c r="A42" s="23" t="s">
        <v>261</v>
      </c>
      <c r="B42" s="18" t="s">
        <v>28</v>
      </c>
      <c r="C42" s="19">
        <v>8114638.9500000002</v>
      </c>
      <c r="D42" s="19">
        <v>33316862</v>
      </c>
      <c r="E42" s="19">
        <v>15588118.789999999</v>
      </c>
      <c r="F42" s="20">
        <f t="shared" si="0"/>
        <v>192.09873521236577</v>
      </c>
      <c r="G42" s="20">
        <f t="shared" si="1"/>
        <v>46.787475933357712</v>
      </c>
      <c r="H42" s="21">
        <f t="shared" si="2"/>
        <v>7473479.8399999989</v>
      </c>
    </row>
    <row r="43" spans="1:8" ht="12.75" customHeight="1" x14ac:dyDescent="0.25">
      <c r="A43" s="25" t="s">
        <v>244</v>
      </c>
      <c r="B43" s="26" t="s">
        <v>11</v>
      </c>
      <c r="C43" s="27">
        <v>8114638.9500000002</v>
      </c>
      <c r="D43" s="27">
        <v>33179362</v>
      </c>
      <c r="E43" s="27">
        <v>15582626.289999999</v>
      </c>
      <c r="F43" s="28">
        <f t="shared" si="0"/>
        <v>192.03104889836163</v>
      </c>
      <c r="G43" s="28">
        <f t="shared" si="1"/>
        <v>46.964815929854225</v>
      </c>
      <c r="H43" s="29">
        <f t="shared" si="2"/>
        <v>7467987.3399999989</v>
      </c>
    </row>
    <row r="44" spans="1:8" ht="12.75" customHeight="1" x14ac:dyDescent="0.25">
      <c r="A44" s="25" t="s">
        <v>245</v>
      </c>
      <c r="B44" s="26" t="s">
        <v>12</v>
      </c>
      <c r="C44" s="27"/>
      <c r="D44" s="27">
        <v>137500</v>
      </c>
      <c r="E44" s="27">
        <v>5492.5</v>
      </c>
      <c r="F44" s="28" t="str">
        <f t="shared" si="0"/>
        <v>x</v>
      </c>
      <c r="G44" s="28">
        <f t="shared" si="1"/>
        <v>3.9945454545454546</v>
      </c>
      <c r="H44" s="29">
        <f t="shared" si="2"/>
        <v>5492.5</v>
      </c>
    </row>
    <row r="45" spans="1:8" ht="12.75" customHeight="1" x14ac:dyDescent="0.25">
      <c r="A45" s="23" t="s">
        <v>262</v>
      </c>
      <c r="B45" s="18" t="s">
        <v>29</v>
      </c>
      <c r="C45" s="19">
        <v>1172375.1599999999</v>
      </c>
      <c r="D45" s="19">
        <v>5514496</v>
      </c>
      <c r="E45" s="19">
        <v>1900902.32</v>
      </c>
      <c r="F45" s="20">
        <f t="shared" si="0"/>
        <v>162.14112895397753</v>
      </c>
      <c r="G45" s="20">
        <f t="shared" si="1"/>
        <v>34.471007323244045</v>
      </c>
      <c r="H45" s="21">
        <f t="shared" si="2"/>
        <v>728527.16000000015</v>
      </c>
    </row>
    <row r="46" spans="1:8" ht="12.75" customHeight="1" x14ac:dyDescent="0.25">
      <c r="A46" s="25" t="s">
        <v>244</v>
      </c>
      <c r="B46" s="26" t="s">
        <v>11</v>
      </c>
      <c r="C46" s="27">
        <v>1172375.1599999999</v>
      </c>
      <c r="D46" s="27">
        <v>5328496</v>
      </c>
      <c r="E46" s="27">
        <v>1774620.07</v>
      </c>
      <c r="F46" s="28">
        <f t="shared" si="0"/>
        <v>151.3696409262032</v>
      </c>
      <c r="G46" s="28">
        <f t="shared" si="1"/>
        <v>33.304333342841957</v>
      </c>
      <c r="H46" s="29">
        <f t="shared" si="2"/>
        <v>602244.91000000015</v>
      </c>
    </row>
    <row r="47" spans="1:8" ht="12.75" customHeight="1" x14ac:dyDescent="0.25">
      <c r="A47" s="25" t="s">
        <v>245</v>
      </c>
      <c r="B47" s="26" t="s">
        <v>12</v>
      </c>
      <c r="C47" s="27"/>
      <c r="D47" s="27">
        <v>186000</v>
      </c>
      <c r="E47" s="27">
        <v>126282.25</v>
      </c>
      <c r="F47" s="28" t="str">
        <f t="shared" si="0"/>
        <v>x</v>
      </c>
      <c r="G47" s="28">
        <f t="shared" si="1"/>
        <v>67.893682795698922</v>
      </c>
      <c r="H47" s="29">
        <f t="shared" si="2"/>
        <v>126282.25</v>
      </c>
    </row>
    <row r="48" spans="1:8" ht="25.5" x14ac:dyDescent="0.25">
      <c r="A48" s="23" t="s">
        <v>263</v>
      </c>
      <c r="B48" s="18" t="s">
        <v>30</v>
      </c>
      <c r="C48" s="19">
        <v>11389841.210000001</v>
      </c>
      <c r="D48" s="19">
        <v>32107312</v>
      </c>
      <c r="E48" s="19">
        <v>11381572.17</v>
      </c>
      <c r="F48" s="20">
        <f t="shared" si="0"/>
        <v>99.927399865831831</v>
      </c>
      <c r="G48" s="20">
        <f t="shared" si="1"/>
        <v>35.448536364551472</v>
      </c>
      <c r="H48" s="21">
        <f t="shared" si="2"/>
        <v>-8269.0400000009686</v>
      </c>
    </row>
    <row r="49" spans="1:8" ht="12.75" customHeight="1" x14ac:dyDescent="0.25">
      <c r="A49" s="25" t="s">
        <v>244</v>
      </c>
      <c r="B49" s="26" t="s">
        <v>11</v>
      </c>
      <c r="C49" s="27">
        <v>11388343.210000001</v>
      </c>
      <c r="D49" s="27">
        <v>31677312</v>
      </c>
      <c r="E49" s="27">
        <v>11351777.210000001</v>
      </c>
      <c r="F49" s="28">
        <f t="shared" si="0"/>
        <v>99.678917298805231</v>
      </c>
      <c r="G49" s="28">
        <f t="shared" si="1"/>
        <v>35.835670684431811</v>
      </c>
      <c r="H49" s="29">
        <f t="shared" si="2"/>
        <v>-36566</v>
      </c>
    </row>
    <row r="50" spans="1:8" ht="12.75" customHeight="1" x14ac:dyDescent="0.25">
      <c r="A50" s="25" t="s">
        <v>245</v>
      </c>
      <c r="B50" s="26" t="s">
        <v>12</v>
      </c>
      <c r="C50" s="27">
        <v>1498</v>
      </c>
      <c r="D50" s="27">
        <v>430000</v>
      </c>
      <c r="E50" s="27">
        <v>29794.959999999999</v>
      </c>
      <c r="F50" s="28">
        <f t="shared" si="0"/>
        <v>1988.9826435246996</v>
      </c>
      <c r="G50" s="28">
        <f t="shared" si="1"/>
        <v>6.9290604651162786</v>
      </c>
      <c r="H50" s="29">
        <f t="shared" si="2"/>
        <v>28296.959999999999</v>
      </c>
    </row>
    <row r="51" spans="1:8" ht="12.75" customHeight="1" x14ac:dyDescent="0.25">
      <c r="A51" s="23" t="s">
        <v>264</v>
      </c>
      <c r="B51" s="18" t="s">
        <v>31</v>
      </c>
      <c r="C51" s="19">
        <v>347169.2</v>
      </c>
      <c r="D51" s="19">
        <v>2148835</v>
      </c>
      <c r="E51" s="19">
        <v>505002.54</v>
      </c>
      <c r="F51" s="20">
        <f t="shared" si="0"/>
        <v>145.46294429344536</v>
      </c>
      <c r="G51" s="20">
        <f t="shared" si="1"/>
        <v>23.50122461705994</v>
      </c>
      <c r="H51" s="21">
        <f t="shared" si="2"/>
        <v>157833.33999999997</v>
      </c>
    </row>
    <row r="52" spans="1:8" ht="12.75" customHeight="1" x14ac:dyDescent="0.25">
      <c r="A52" s="25" t="s">
        <v>244</v>
      </c>
      <c r="B52" s="26" t="s">
        <v>11</v>
      </c>
      <c r="C52" s="27">
        <v>347169.2</v>
      </c>
      <c r="D52" s="27">
        <v>2090835</v>
      </c>
      <c r="E52" s="27">
        <v>502813.54</v>
      </c>
      <c r="F52" s="28">
        <f t="shared" si="0"/>
        <v>144.83241600925427</v>
      </c>
      <c r="G52" s="28">
        <f t="shared" si="1"/>
        <v>24.048456238775419</v>
      </c>
      <c r="H52" s="29">
        <f t="shared" si="2"/>
        <v>155644.33999999997</v>
      </c>
    </row>
    <row r="53" spans="1:8" ht="12.75" customHeight="1" x14ac:dyDescent="0.25">
      <c r="A53" s="25" t="s">
        <v>245</v>
      </c>
      <c r="B53" s="26" t="s">
        <v>12</v>
      </c>
      <c r="C53" s="27"/>
      <c r="D53" s="27">
        <v>58000</v>
      </c>
      <c r="E53" s="27">
        <v>2189</v>
      </c>
      <c r="F53" s="28" t="str">
        <f t="shared" si="0"/>
        <v>x</v>
      </c>
      <c r="G53" s="28">
        <f t="shared" si="1"/>
        <v>3.7741379310344825</v>
      </c>
      <c r="H53" s="29">
        <f t="shared" si="2"/>
        <v>2189</v>
      </c>
    </row>
    <row r="54" spans="1:8" ht="12.75" customHeight="1" x14ac:dyDescent="0.25">
      <c r="A54" s="23" t="s">
        <v>265</v>
      </c>
      <c r="B54" s="18" t="s">
        <v>32</v>
      </c>
      <c r="C54" s="19">
        <v>648341.81000000006</v>
      </c>
      <c r="D54" s="19">
        <v>1889044</v>
      </c>
      <c r="E54" s="19">
        <v>723082.11</v>
      </c>
      <c r="F54" s="20">
        <f t="shared" si="0"/>
        <v>111.52791611572911</v>
      </c>
      <c r="G54" s="20">
        <f t="shared" si="1"/>
        <v>38.277674315685609</v>
      </c>
      <c r="H54" s="21">
        <f t="shared" si="2"/>
        <v>74740.29999999993</v>
      </c>
    </row>
    <row r="55" spans="1:8" ht="12.75" customHeight="1" x14ac:dyDescent="0.25">
      <c r="A55" s="25" t="s">
        <v>244</v>
      </c>
      <c r="B55" s="26" t="s">
        <v>11</v>
      </c>
      <c r="C55" s="27">
        <v>646516.81000000006</v>
      </c>
      <c r="D55" s="27">
        <v>1855044</v>
      </c>
      <c r="E55" s="27">
        <v>723082.11</v>
      </c>
      <c r="F55" s="28">
        <f t="shared" si="0"/>
        <v>111.84273924756883</v>
      </c>
      <c r="G55" s="28">
        <f t="shared" si="1"/>
        <v>38.979243079948503</v>
      </c>
      <c r="H55" s="29">
        <f t="shared" si="2"/>
        <v>76565.29999999993</v>
      </c>
    </row>
    <row r="56" spans="1:8" ht="12.75" customHeight="1" x14ac:dyDescent="0.25">
      <c r="A56" s="25" t="s">
        <v>245</v>
      </c>
      <c r="B56" s="26" t="s">
        <v>12</v>
      </c>
      <c r="C56" s="27">
        <v>1825</v>
      </c>
      <c r="D56" s="27">
        <v>34000</v>
      </c>
      <c r="E56" s="27"/>
      <c r="F56" s="28">
        <f t="shared" si="0"/>
        <v>0</v>
      </c>
      <c r="G56" s="28">
        <f t="shared" si="1"/>
        <v>0</v>
      </c>
      <c r="H56" s="29">
        <f t="shared" si="2"/>
        <v>-1825</v>
      </c>
    </row>
    <row r="57" spans="1:8" ht="12.75" customHeight="1" x14ac:dyDescent="0.25">
      <c r="A57" s="23" t="s">
        <v>266</v>
      </c>
      <c r="B57" s="18" t="s">
        <v>33</v>
      </c>
      <c r="C57" s="19">
        <v>3111850.06</v>
      </c>
      <c r="D57" s="19">
        <v>13784710</v>
      </c>
      <c r="E57" s="19">
        <v>4546511.0599999996</v>
      </c>
      <c r="F57" s="20">
        <f t="shared" si="0"/>
        <v>146.10315318341526</v>
      </c>
      <c r="G57" s="20">
        <f t="shared" si="1"/>
        <v>32.982275724335146</v>
      </c>
      <c r="H57" s="21">
        <f t="shared" si="2"/>
        <v>1434660.9999999995</v>
      </c>
    </row>
    <row r="58" spans="1:8" ht="12.75" customHeight="1" x14ac:dyDescent="0.25">
      <c r="A58" s="25" t="s">
        <v>244</v>
      </c>
      <c r="B58" s="26" t="s">
        <v>11</v>
      </c>
      <c r="C58" s="27">
        <v>3111850.06</v>
      </c>
      <c r="D58" s="27">
        <v>13724710</v>
      </c>
      <c r="E58" s="27">
        <v>4500195.96</v>
      </c>
      <c r="F58" s="28">
        <f t="shared" si="0"/>
        <v>144.61480705146826</v>
      </c>
      <c r="G58" s="28">
        <f t="shared" si="1"/>
        <v>32.789005815059113</v>
      </c>
      <c r="H58" s="29">
        <f t="shared" si="2"/>
        <v>1388345.9</v>
      </c>
    </row>
    <row r="59" spans="1:8" ht="12.75" customHeight="1" x14ac:dyDescent="0.25">
      <c r="A59" s="25" t="s">
        <v>245</v>
      </c>
      <c r="B59" s="26" t="s">
        <v>12</v>
      </c>
      <c r="C59" s="27"/>
      <c r="D59" s="27">
        <v>60000</v>
      </c>
      <c r="E59" s="27">
        <v>46315.1</v>
      </c>
      <c r="F59" s="28" t="str">
        <f t="shared" si="0"/>
        <v>x</v>
      </c>
      <c r="G59" s="28">
        <f t="shared" si="1"/>
        <v>77.191833333333321</v>
      </c>
      <c r="H59" s="29">
        <f t="shared" si="2"/>
        <v>46315.1</v>
      </c>
    </row>
    <row r="60" spans="1:8" ht="12.75" customHeight="1" x14ac:dyDescent="0.25">
      <c r="A60" s="23" t="s">
        <v>267</v>
      </c>
      <c r="B60" s="18" t="s">
        <v>34</v>
      </c>
      <c r="C60" s="19">
        <v>4834352.0999999996</v>
      </c>
      <c r="D60" s="19">
        <v>38730922</v>
      </c>
      <c r="E60" s="19">
        <v>16762324.039999999</v>
      </c>
      <c r="F60" s="20">
        <f t="shared" si="0"/>
        <v>346.73362000256458</v>
      </c>
      <c r="G60" s="20">
        <f t="shared" si="1"/>
        <v>43.278918172926531</v>
      </c>
      <c r="H60" s="21">
        <f t="shared" si="2"/>
        <v>11927971.939999999</v>
      </c>
    </row>
    <row r="61" spans="1:8" ht="12.75" customHeight="1" x14ac:dyDescent="0.25">
      <c r="A61" s="25" t="s">
        <v>244</v>
      </c>
      <c r="B61" s="26" t="s">
        <v>11</v>
      </c>
      <c r="C61" s="27">
        <v>4834352.0999999996</v>
      </c>
      <c r="D61" s="27">
        <v>38644922</v>
      </c>
      <c r="E61" s="27">
        <v>16762324.039999999</v>
      </c>
      <c r="F61" s="28">
        <f t="shared" si="0"/>
        <v>346.73362000256458</v>
      </c>
      <c r="G61" s="28">
        <f t="shared" si="1"/>
        <v>43.375230618915467</v>
      </c>
      <c r="H61" s="29">
        <f t="shared" si="2"/>
        <v>11927971.939999999</v>
      </c>
    </row>
    <row r="62" spans="1:8" ht="12.75" customHeight="1" x14ac:dyDescent="0.25">
      <c r="A62" s="25" t="s">
        <v>245</v>
      </c>
      <c r="B62" s="26" t="s">
        <v>12</v>
      </c>
      <c r="C62" s="27"/>
      <c r="D62" s="27">
        <v>86000</v>
      </c>
      <c r="E62" s="27"/>
      <c r="F62" s="28" t="str">
        <f t="shared" si="0"/>
        <v>x</v>
      </c>
      <c r="G62" s="28">
        <f t="shared" si="1"/>
        <v>0</v>
      </c>
      <c r="H62" s="29">
        <f t="shared" si="2"/>
        <v>0</v>
      </c>
    </row>
    <row r="63" spans="1:8" ht="12.75" customHeight="1" x14ac:dyDescent="0.25">
      <c r="A63" s="23" t="s">
        <v>268</v>
      </c>
      <c r="B63" s="18" t="s">
        <v>35</v>
      </c>
      <c r="C63" s="19">
        <v>791926.91</v>
      </c>
      <c r="D63" s="19">
        <v>4330444</v>
      </c>
      <c r="E63" s="19">
        <v>869131.12</v>
      </c>
      <c r="F63" s="20">
        <f t="shared" si="0"/>
        <v>109.74890599436758</v>
      </c>
      <c r="G63" s="20">
        <f t="shared" si="1"/>
        <v>20.070254227972928</v>
      </c>
      <c r="H63" s="21">
        <f t="shared" si="2"/>
        <v>77204.209999999963</v>
      </c>
    </row>
    <row r="64" spans="1:8" ht="12.75" customHeight="1" x14ac:dyDescent="0.25">
      <c r="A64" s="25" t="s">
        <v>244</v>
      </c>
      <c r="B64" s="26" t="s">
        <v>11</v>
      </c>
      <c r="C64" s="27">
        <v>791926.91</v>
      </c>
      <c r="D64" s="27">
        <v>4283944</v>
      </c>
      <c r="E64" s="27">
        <v>866650.43</v>
      </c>
      <c r="F64" s="28">
        <f t="shared" si="0"/>
        <v>109.43565865188241</v>
      </c>
      <c r="G64" s="28">
        <f t="shared" si="1"/>
        <v>20.230199787859039</v>
      </c>
      <c r="H64" s="29">
        <f t="shared" si="2"/>
        <v>74723.520000000019</v>
      </c>
    </row>
    <row r="65" spans="1:8" ht="12.75" customHeight="1" x14ac:dyDescent="0.25">
      <c r="A65" s="25" t="s">
        <v>245</v>
      </c>
      <c r="B65" s="26" t="s">
        <v>12</v>
      </c>
      <c r="C65" s="27"/>
      <c r="D65" s="27">
        <v>46500</v>
      </c>
      <c r="E65" s="27">
        <v>2480.69</v>
      </c>
      <c r="F65" s="28" t="str">
        <f t="shared" si="0"/>
        <v>x</v>
      </c>
      <c r="G65" s="28">
        <f t="shared" si="1"/>
        <v>5.3348172043010758</v>
      </c>
      <c r="H65" s="29">
        <f t="shared" si="2"/>
        <v>2480.69</v>
      </c>
    </row>
    <row r="66" spans="1:8" ht="12.75" customHeight="1" x14ac:dyDescent="0.25">
      <c r="A66" s="23" t="s">
        <v>269</v>
      </c>
      <c r="B66" s="18" t="s">
        <v>36</v>
      </c>
      <c r="C66" s="19">
        <v>10135342.609999999</v>
      </c>
      <c r="D66" s="19">
        <v>20634210</v>
      </c>
      <c r="E66" s="19">
        <v>5249025.22</v>
      </c>
      <c r="F66" s="20">
        <f t="shared" si="0"/>
        <v>51.789321999051793</v>
      </c>
      <c r="G66" s="20">
        <f t="shared" si="1"/>
        <v>25.438459819881643</v>
      </c>
      <c r="H66" s="21">
        <f t="shared" si="2"/>
        <v>-4886317.3899999997</v>
      </c>
    </row>
    <row r="67" spans="1:8" ht="12.75" customHeight="1" x14ac:dyDescent="0.25">
      <c r="A67" s="25" t="s">
        <v>244</v>
      </c>
      <c r="B67" s="26" t="s">
        <v>11</v>
      </c>
      <c r="C67" s="27">
        <v>10135342.609999999</v>
      </c>
      <c r="D67" s="27">
        <v>20610210</v>
      </c>
      <c r="E67" s="27">
        <v>5249025.22</v>
      </c>
      <c r="F67" s="28">
        <f t="shared" si="0"/>
        <v>51.789321999051793</v>
      </c>
      <c r="G67" s="28">
        <f t="shared" si="1"/>
        <v>25.468082178687162</v>
      </c>
      <c r="H67" s="29">
        <f t="shared" si="2"/>
        <v>-4886317.3899999997</v>
      </c>
    </row>
    <row r="68" spans="1:8" ht="12.75" customHeight="1" x14ac:dyDescent="0.25">
      <c r="A68" s="25" t="s">
        <v>245</v>
      </c>
      <c r="B68" s="26" t="s">
        <v>12</v>
      </c>
      <c r="C68" s="27"/>
      <c r="D68" s="27">
        <v>24000</v>
      </c>
      <c r="E68" s="27"/>
      <c r="F68" s="28" t="str">
        <f t="shared" ref="F68:F131" si="3">IF(C68=0,"x",E68/C68*100)</f>
        <v>x</v>
      </c>
      <c r="G68" s="28">
        <f t="shared" ref="G68:G131" si="4">IF(D68=0,"x",E68/D68*100)</f>
        <v>0</v>
      </c>
      <c r="H68" s="29">
        <f t="shared" si="2"/>
        <v>0</v>
      </c>
    </row>
    <row r="69" spans="1:8" ht="12.75" customHeight="1" x14ac:dyDescent="0.25">
      <c r="A69" s="23" t="s">
        <v>270</v>
      </c>
      <c r="B69" s="18" t="s">
        <v>37</v>
      </c>
      <c r="C69" s="19">
        <v>4074225.53</v>
      </c>
      <c r="D69" s="19">
        <v>3036738</v>
      </c>
      <c r="E69" s="19">
        <v>717909.62</v>
      </c>
      <c r="F69" s="20">
        <f t="shared" si="3"/>
        <v>17.620762883983009</v>
      </c>
      <c r="G69" s="20">
        <f t="shared" si="4"/>
        <v>23.640815243198457</v>
      </c>
      <c r="H69" s="21">
        <f t="shared" ref="H69:H132" si="5">+E69-C69</f>
        <v>-3356315.9099999997</v>
      </c>
    </row>
    <row r="70" spans="1:8" ht="12.75" customHeight="1" x14ac:dyDescent="0.25">
      <c r="A70" s="25" t="s">
        <v>244</v>
      </c>
      <c r="B70" s="26" t="s">
        <v>11</v>
      </c>
      <c r="C70" s="27">
        <v>4068946.44</v>
      </c>
      <c r="D70" s="27">
        <v>3005738</v>
      </c>
      <c r="E70" s="27">
        <v>717909.62</v>
      </c>
      <c r="F70" s="28">
        <f t="shared" si="3"/>
        <v>17.643624230158213</v>
      </c>
      <c r="G70" s="28">
        <f t="shared" si="4"/>
        <v>23.884637317024971</v>
      </c>
      <c r="H70" s="29">
        <f t="shared" si="5"/>
        <v>-3351036.82</v>
      </c>
    </row>
    <row r="71" spans="1:8" ht="12.75" customHeight="1" x14ac:dyDescent="0.25">
      <c r="A71" s="25" t="s">
        <v>245</v>
      </c>
      <c r="B71" s="26" t="s">
        <v>12</v>
      </c>
      <c r="C71" s="27">
        <v>5279.09</v>
      </c>
      <c r="D71" s="27">
        <v>31000</v>
      </c>
      <c r="E71" s="27"/>
      <c r="F71" s="28">
        <f t="shared" si="3"/>
        <v>0</v>
      </c>
      <c r="G71" s="28">
        <f t="shared" si="4"/>
        <v>0</v>
      </c>
      <c r="H71" s="29">
        <f t="shared" si="5"/>
        <v>-5279.09</v>
      </c>
    </row>
    <row r="72" spans="1:8" ht="12.75" customHeight="1" x14ac:dyDescent="0.25">
      <c r="A72" s="23" t="s">
        <v>271</v>
      </c>
      <c r="B72" s="18" t="s">
        <v>38</v>
      </c>
      <c r="C72" s="19">
        <v>1591323.03</v>
      </c>
      <c r="D72" s="19">
        <v>0</v>
      </c>
      <c r="E72" s="19"/>
      <c r="F72" s="20">
        <f t="shared" si="3"/>
        <v>0</v>
      </c>
      <c r="G72" s="20" t="str">
        <f t="shared" si="4"/>
        <v>x</v>
      </c>
      <c r="H72" s="21">
        <f t="shared" si="5"/>
        <v>-1591323.03</v>
      </c>
    </row>
    <row r="73" spans="1:8" ht="12.75" customHeight="1" x14ac:dyDescent="0.25">
      <c r="A73" s="25" t="s">
        <v>244</v>
      </c>
      <c r="B73" s="26" t="s">
        <v>11</v>
      </c>
      <c r="C73" s="27">
        <v>1584166.9</v>
      </c>
      <c r="D73" s="27">
        <v>0</v>
      </c>
      <c r="E73" s="27"/>
      <c r="F73" s="28">
        <f t="shared" si="3"/>
        <v>0</v>
      </c>
      <c r="G73" s="28" t="str">
        <f t="shared" si="4"/>
        <v>x</v>
      </c>
      <c r="H73" s="29">
        <f t="shared" si="5"/>
        <v>-1584166.9</v>
      </c>
    </row>
    <row r="74" spans="1:8" ht="12.75" customHeight="1" x14ac:dyDescent="0.25">
      <c r="A74" s="25" t="s">
        <v>245</v>
      </c>
      <c r="B74" s="26" t="s">
        <v>12</v>
      </c>
      <c r="C74" s="27">
        <v>7156.13</v>
      </c>
      <c r="D74" s="27">
        <v>0</v>
      </c>
      <c r="E74" s="27"/>
      <c r="F74" s="28">
        <f t="shared" si="3"/>
        <v>0</v>
      </c>
      <c r="G74" s="28" t="str">
        <f t="shared" si="4"/>
        <v>x</v>
      </c>
      <c r="H74" s="29">
        <f t="shared" si="5"/>
        <v>-7156.13</v>
      </c>
    </row>
    <row r="75" spans="1:8" ht="12.75" customHeight="1" x14ac:dyDescent="0.25">
      <c r="A75" s="23" t="s">
        <v>272</v>
      </c>
      <c r="B75" s="18" t="s">
        <v>39</v>
      </c>
      <c r="C75" s="19">
        <v>263471.12</v>
      </c>
      <c r="D75" s="19">
        <v>912364</v>
      </c>
      <c r="E75" s="19">
        <v>259213.01</v>
      </c>
      <c r="F75" s="20">
        <f t="shared" si="3"/>
        <v>98.383841841944573</v>
      </c>
      <c r="G75" s="20">
        <f t="shared" si="4"/>
        <v>28.411139632865829</v>
      </c>
      <c r="H75" s="21">
        <f t="shared" si="5"/>
        <v>-4258.109999999986</v>
      </c>
    </row>
    <row r="76" spans="1:8" ht="12.75" customHeight="1" x14ac:dyDescent="0.25">
      <c r="A76" s="25" t="s">
        <v>244</v>
      </c>
      <c r="B76" s="26" t="s">
        <v>11</v>
      </c>
      <c r="C76" s="27">
        <v>263471.12</v>
      </c>
      <c r="D76" s="27">
        <v>881864</v>
      </c>
      <c r="E76" s="27">
        <v>259213.01</v>
      </c>
      <c r="F76" s="28">
        <f t="shared" si="3"/>
        <v>98.383841841944573</v>
      </c>
      <c r="G76" s="28">
        <f t="shared" si="4"/>
        <v>29.393762530276778</v>
      </c>
      <c r="H76" s="29">
        <f t="shared" si="5"/>
        <v>-4258.109999999986</v>
      </c>
    </row>
    <row r="77" spans="1:8" ht="12.75" customHeight="1" x14ac:dyDescent="0.25">
      <c r="A77" s="25" t="s">
        <v>245</v>
      </c>
      <c r="B77" s="26" t="s">
        <v>12</v>
      </c>
      <c r="C77" s="27"/>
      <c r="D77" s="27">
        <v>30500</v>
      </c>
      <c r="E77" s="27"/>
      <c r="F77" s="28" t="str">
        <f t="shared" si="3"/>
        <v>x</v>
      </c>
      <c r="G77" s="28">
        <f t="shared" si="4"/>
        <v>0</v>
      </c>
      <c r="H77" s="29">
        <f t="shared" si="5"/>
        <v>0</v>
      </c>
    </row>
    <row r="78" spans="1:8" ht="12.75" customHeight="1" x14ac:dyDescent="0.25">
      <c r="A78" s="17" t="s">
        <v>273</v>
      </c>
      <c r="B78" s="18" t="s">
        <v>40</v>
      </c>
      <c r="C78" s="19">
        <v>8034358982.4700003</v>
      </c>
      <c r="D78" s="19">
        <v>18905872193</v>
      </c>
      <c r="E78" s="19">
        <v>7545467877.1199999</v>
      </c>
      <c r="F78" s="20">
        <f t="shared" si="3"/>
        <v>93.914995503478224</v>
      </c>
      <c r="G78" s="20">
        <f t="shared" si="4"/>
        <v>39.910710281400029</v>
      </c>
      <c r="H78" s="21">
        <f t="shared" si="5"/>
        <v>-488891105.35000038</v>
      </c>
    </row>
    <row r="79" spans="1:8" ht="12.75" customHeight="1" x14ac:dyDescent="0.25">
      <c r="A79" s="23" t="s">
        <v>274</v>
      </c>
      <c r="B79" s="18" t="s">
        <v>41</v>
      </c>
      <c r="C79" s="19">
        <v>88227782.209999993</v>
      </c>
      <c r="D79" s="19">
        <v>294097436</v>
      </c>
      <c r="E79" s="19">
        <v>91900865.799999997</v>
      </c>
      <c r="F79" s="20">
        <f t="shared" si="3"/>
        <v>104.16318250101462</v>
      </c>
      <c r="G79" s="20">
        <f t="shared" si="4"/>
        <v>31.248441689916667</v>
      </c>
      <c r="H79" s="21">
        <f t="shared" si="5"/>
        <v>3673083.5900000036</v>
      </c>
    </row>
    <row r="80" spans="1:8" ht="12.75" customHeight="1" x14ac:dyDescent="0.25">
      <c r="A80" s="25" t="s">
        <v>244</v>
      </c>
      <c r="B80" s="26" t="s">
        <v>11</v>
      </c>
      <c r="C80" s="27">
        <v>44869327.700000003</v>
      </c>
      <c r="D80" s="27">
        <v>162049990</v>
      </c>
      <c r="E80" s="27">
        <v>56321112.780000001</v>
      </c>
      <c r="F80" s="28">
        <f t="shared" si="3"/>
        <v>125.52252433236258</v>
      </c>
      <c r="G80" s="28">
        <f t="shared" si="4"/>
        <v>34.755394171884859</v>
      </c>
      <c r="H80" s="29">
        <f t="shared" si="5"/>
        <v>11451785.079999998</v>
      </c>
    </row>
    <row r="81" spans="1:8" ht="12.75" customHeight="1" x14ac:dyDescent="0.25">
      <c r="A81" s="25" t="s">
        <v>245</v>
      </c>
      <c r="B81" s="26" t="s">
        <v>12</v>
      </c>
      <c r="C81" s="27">
        <v>43358454.509999998</v>
      </c>
      <c r="D81" s="27">
        <v>132047446</v>
      </c>
      <c r="E81" s="27">
        <v>35579753.020000003</v>
      </c>
      <c r="F81" s="28">
        <f t="shared" si="3"/>
        <v>82.059550835221884</v>
      </c>
      <c r="G81" s="28">
        <f t="shared" si="4"/>
        <v>26.944673371418332</v>
      </c>
      <c r="H81" s="29">
        <f t="shared" si="5"/>
        <v>-7778701.4899999946</v>
      </c>
    </row>
    <row r="82" spans="1:8" ht="12.75" customHeight="1" x14ac:dyDescent="0.25">
      <c r="A82" s="23" t="s">
        <v>275</v>
      </c>
      <c r="B82" s="18" t="s">
        <v>42</v>
      </c>
      <c r="C82" s="19">
        <v>7402356349.8000002</v>
      </c>
      <c r="D82" s="19">
        <v>16911623388</v>
      </c>
      <c r="E82" s="19">
        <v>6929619085.7200003</v>
      </c>
      <c r="F82" s="20">
        <f t="shared" si="3"/>
        <v>93.613692157730654</v>
      </c>
      <c r="G82" s="20">
        <f t="shared" si="4"/>
        <v>40.975481340467041</v>
      </c>
      <c r="H82" s="21">
        <f t="shared" si="5"/>
        <v>-472737264.07999992</v>
      </c>
    </row>
    <row r="83" spans="1:8" ht="12.75" customHeight="1" x14ac:dyDescent="0.25">
      <c r="A83" s="25" t="s">
        <v>244</v>
      </c>
      <c r="B83" s="26" t="s">
        <v>11</v>
      </c>
      <c r="C83" s="27">
        <v>7402355148.6000004</v>
      </c>
      <c r="D83" s="27">
        <v>16910923388</v>
      </c>
      <c r="E83" s="27">
        <v>6929619085.7200003</v>
      </c>
      <c r="F83" s="28">
        <f t="shared" si="3"/>
        <v>93.613707348675263</v>
      </c>
      <c r="G83" s="28">
        <f t="shared" si="4"/>
        <v>40.977177453463369</v>
      </c>
      <c r="H83" s="29">
        <f t="shared" si="5"/>
        <v>-472736062.88000011</v>
      </c>
    </row>
    <row r="84" spans="1:8" ht="12.75" customHeight="1" x14ac:dyDescent="0.25">
      <c r="A84" s="25" t="s">
        <v>245</v>
      </c>
      <c r="B84" s="26" t="s">
        <v>12</v>
      </c>
      <c r="C84" s="27">
        <v>1201.2</v>
      </c>
      <c r="D84" s="27">
        <v>700000</v>
      </c>
      <c r="E84" s="27"/>
      <c r="F84" s="28">
        <f t="shared" si="3"/>
        <v>0</v>
      </c>
      <c r="G84" s="28">
        <f t="shared" si="4"/>
        <v>0</v>
      </c>
      <c r="H84" s="29">
        <f t="shared" si="5"/>
        <v>-1201.2</v>
      </c>
    </row>
    <row r="85" spans="1:8" ht="12.75" customHeight="1" x14ac:dyDescent="0.25">
      <c r="A85" s="23" t="s">
        <v>276</v>
      </c>
      <c r="B85" s="18" t="s">
        <v>43</v>
      </c>
      <c r="C85" s="19">
        <v>202125264.38999999</v>
      </c>
      <c r="D85" s="19">
        <v>588826912</v>
      </c>
      <c r="E85" s="19">
        <v>203281134.72</v>
      </c>
      <c r="F85" s="20">
        <f t="shared" si="3"/>
        <v>100.57185841338952</v>
      </c>
      <c r="G85" s="20">
        <f t="shared" si="4"/>
        <v>34.523071309621116</v>
      </c>
      <c r="H85" s="21">
        <f t="shared" si="5"/>
        <v>1155870.3300000131</v>
      </c>
    </row>
    <row r="86" spans="1:8" ht="12.75" customHeight="1" x14ac:dyDescent="0.25">
      <c r="A86" s="25" t="s">
        <v>244</v>
      </c>
      <c r="B86" s="26" t="s">
        <v>11</v>
      </c>
      <c r="C86" s="27">
        <v>201327361.71000001</v>
      </c>
      <c r="D86" s="27">
        <v>563162062</v>
      </c>
      <c r="E86" s="27">
        <v>201756647.78999999</v>
      </c>
      <c r="F86" s="28">
        <f t="shared" si="3"/>
        <v>100.21322788733424</v>
      </c>
      <c r="G86" s="28">
        <f t="shared" si="4"/>
        <v>35.825681700483578</v>
      </c>
      <c r="H86" s="29">
        <f t="shared" si="5"/>
        <v>429286.07999998331</v>
      </c>
    </row>
    <row r="87" spans="1:8" ht="12.75" customHeight="1" x14ac:dyDescent="0.25">
      <c r="A87" s="25" t="s">
        <v>245</v>
      </c>
      <c r="B87" s="26" t="s">
        <v>12</v>
      </c>
      <c r="C87" s="27">
        <v>797902.68</v>
      </c>
      <c r="D87" s="27">
        <v>25664850</v>
      </c>
      <c r="E87" s="27">
        <v>1524486.93</v>
      </c>
      <c r="F87" s="28">
        <f t="shared" si="3"/>
        <v>191.06176332181261</v>
      </c>
      <c r="G87" s="28">
        <f t="shared" si="4"/>
        <v>5.9399798946808575</v>
      </c>
      <c r="H87" s="29">
        <f t="shared" si="5"/>
        <v>726584.24999999988</v>
      </c>
    </row>
    <row r="88" spans="1:8" ht="12.75" customHeight="1" x14ac:dyDescent="0.25">
      <c r="A88" s="23" t="s">
        <v>277</v>
      </c>
      <c r="B88" s="18" t="s">
        <v>44</v>
      </c>
      <c r="C88" s="19">
        <v>300863429.56999999</v>
      </c>
      <c r="D88" s="19">
        <v>909762678</v>
      </c>
      <c r="E88" s="19">
        <v>282978032.74000001</v>
      </c>
      <c r="F88" s="20">
        <f t="shared" si="3"/>
        <v>94.055310459113571</v>
      </c>
      <c r="G88" s="20">
        <f t="shared" si="4"/>
        <v>31.104598988616676</v>
      </c>
      <c r="H88" s="21">
        <f t="shared" si="5"/>
        <v>-17885396.829999983</v>
      </c>
    </row>
    <row r="89" spans="1:8" ht="12.75" customHeight="1" x14ac:dyDescent="0.25">
      <c r="A89" s="25" t="s">
        <v>244</v>
      </c>
      <c r="B89" s="26" t="s">
        <v>11</v>
      </c>
      <c r="C89" s="27">
        <v>295835121.63</v>
      </c>
      <c r="D89" s="27">
        <v>810912678</v>
      </c>
      <c r="E89" s="27">
        <v>276040925.06</v>
      </c>
      <c r="F89" s="28">
        <f t="shared" si="3"/>
        <v>93.30904442280638</v>
      </c>
      <c r="G89" s="28">
        <f t="shared" si="4"/>
        <v>34.04077067099449</v>
      </c>
      <c r="H89" s="29">
        <f t="shared" si="5"/>
        <v>-19794196.569999993</v>
      </c>
    </row>
    <row r="90" spans="1:8" ht="12.75" customHeight="1" x14ac:dyDescent="0.25">
      <c r="A90" s="25" t="s">
        <v>245</v>
      </c>
      <c r="B90" s="26" t="s">
        <v>12</v>
      </c>
      <c r="C90" s="27">
        <v>5028307.9400000004</v>
      </c>
      <c r="D90" s="27">
        <v>98850000</v>
      </c>
      <c r="E90" s="27">
        <v>6937107.6799999997</v>
      </c>
      <c r="F90" s="28">
        <f t="shared" si="3"/>
        <v>137.96107483425129</v>
      </c>
      <c r="G90" s="28">
        <f t="shared" si="4"/>
        <v>7.0178125240263025</v>
      </c>
      <c r="H90" s="29">
        <f t="shared" si="5"/>
        <v>1908799.7399999993</v>
      </c>
    </row>
    <row r="91" spans="1:8" ht="12.75" customHeight="1" x14ac:dyDescent="0.25">
      <c r="A91" s="23" t="s">
        <v>278</v>
      </c>
      <c r="B91" s="18" t="s">
        <v>45</v>
      </c>
      <c r="C91" s="19">
        <v>6679038.2800000003</v>
      </c>
      <c r="D91" s="19">
        <v>19176282</v>
      </c>
      <c r="E91" s="19">
        <v>5409376.4400000004</v>
      </c>
      <c r="F91" s="20">
        <f t="shared" si="3"/>
        <v>80.99034940701074</v>
      </c>
      <c r="G91" s="20">
        <f t="shared" si="4"/>
        <v>28.208682162684095</v>
      </c>
      <c r="H91" s="21">
        <f t="shared" si="5"/>
        <v>-1269661.8399999999</v>
      </c>
    </row>
    <row r="92" spans="1:8" ht="12.75" customHeight="1" x14ac:dyDescent="0.25">
      <c r="A92" s="25" t="s">
        <v>244</v>
      </c>
      <c r="B92" s="26" t="s">
        <v>11</v>
      </c>
      <c r="C92" s="27">
        <v>6489663.4800000004</v>
      </c>
      <c r="D92" s="27">
        <v>18861282</v>
      </c>
      <c r="E92" s="27">
        <v>5395781.2999999998</v>
      </c>
      <c r="F92" s="28">
        <f t="shared" si="3"/>
        <v>83.144238782624825</v>
      </c>
      <c r="G92" s="28">
        <f t="shared" si="4"/>
        <v>28.607712349563513</v>
      </c>
      <c r="H92" s="29">
        <f t="shared" si="5"/>
        <v>-1093882.1800000006</v>
      </c>
    </row>
    <row r="93" spans="1:8" ht="12.75" customHeight="1" x14ac:dyDescent="0.25">
      <c r="A93" s="25" t="s">
        <v>245</v>
      </c>
      <c r="B93" s="26" t="s">
        <v>12</v>
      </c>
      <c r="C93" s="27">
        <v>189374.8</v>
      </c>
      <c r="D93" s="27">
        <v>315000</v>
      </c>
      <c r="E93" s="27">
        <v>13595.14</v>
      </c>
      <c r="F93" s="28">
        <f t="shared" si="3"/>
        <v>7.1789593969208161</v>
      </c>
      <c r="G93" s="28">
        <f t="shared" si="4"/>
        <v>4.3159174603174604</v>
      </c>
      <c r="H93" s="29">
        <f t="shared" si="5"/>
        <v>-175779.65999999997</v>
      </c>
    </row>
    <row r="94" spans="1:8" ht="12.75" customHeight="1" x14ac:dyDescent="0.25">
      <c r="A94" s="23" t="s">
        <v>279</v>
      </c>
      <c r="B94" s="18" t="s">
        <v>46</v>
      </c>
      <c r="C94" s="19">
        <v>33815240.420000002</v>
      </c>
      <c r="D94" s="19">
        <v>181385497</v>
      </c>
      <c r="E94" s="19">
        <v>31994041.260000002</v>
      </c>
      <c r="F94" s="20">
        <f t="shared" si="3"/>
        <v>94.614265232540376</v>
      </c>
      <c r="G94" s="20">
        <f t="shared" si="4"/>
        <v>17.638698677215633</v>
      </c>
      <c r="H94" s="21">
        <f t="shared" si="5"/>
        <v>-1821199.1600000001</v>
      </c>
    </row>
    <row r="95" spans="1:8" ht="12.75" customHeight="1" x14ac:dyDescent="0.25">
      <c r="A95" s="25" t="s">
        <v>244</v>
      </c>
      <c r="B95" s="26" t="s">
        <v>11</v>
      </c>
      <c r="C95" s="27">
        <v>33691155.960000001</v>
      </c>
      <c r="D95" s="27">
        <v>181225497</v>
      </c>
      <c r="E95" s="27">
        <v>31989320.960000001</v>
      </c>
      <c r="F95" s="28">
        <f t="shared" si="3"/>
        <v>94.948718880347968</v>
      </c>
      <c r="G95" s="28">
        <f t="shared" si="4"/>
        <v>17.651666840234959</v>
      </c>
      <c r="H95" s="29">
        <f t="shared" si="5"/>
        <v>-1701835</v>
      </c>
    </row>
    <row r="96" spans="1:8" ht="12.75" customHeight="1" x14ac:dyDescent="0.25">
      <c r="A96" s="25" t="s">
        <v>245</v>
      </c>
      <c r="B96" s="26" t="s">
        <v>12</v>
      </c>
      <c r="C96" s="27">
        <v>124084.46</v>
      </c>
      <c r="D96" s="27">
        <v>160000</v>
      </c>
      <c r="E96" s="27">
        <v>4720.3</v>
      </c>
      <c r="F96" s="28">
        <f t="shared" si="3"/>
        <v>3.8041024637573475</v>
      </c>
      <c r="G96" s="28">
        <f t="shared" si="4"/>
        <v>2.9501875000000002</v>
      </c>
      <c r="H96" s="29">
        <f t="shared" si="5"/>
        <v>-119364.16</v>
      </c>
    </row>
    <row r="97" spans="1:8" ht="12.75" customHeight="1" x14ac:dyDescent="0.25">
      <c r="A97" s="23" t="s">
        <v>280</v>
      </c>
      <c r="B97" s="18" t="s">
        <v>47</v>
      </c>
      <c r="C97" s="19">
        <v>105337.47</v>
      </c>
      <c r="D97" s="19">
        <v>600000</v>
      </c>
      <c r="E97" s="19">
        <v>123926.47</v>
      </c>
      <c r="F97" s="20">
        <f t="shared" si="3"/>
        <v>117.647091770858</v>
      </c>
      <c r="G97" s="20">
        <f t="shared" si="4"/>
        <v>20.654411666666668</v>
      </c>
      <c r="H97" s="21">
        <f t="shared" si="5"/>
        <v>18589</v>
      </c>
    </row>
    <row r="98" spans="1:8" ht="12.75" customHeight="1" x14ac:dyDescent="0.25">
      <c r="A98" s="25" t="s">
        <v>244</v>
      </c>
      <c r="B98" s="26" t="s">
        <v>11</v>
      </c>
      <c r="C98" s="27">
        <v>105337.47</v>
      </c>
      <c r="D98" s="27">
        <v>600000</v>
      </c>
      <c r="E98" s="27">
        <v>123926.47</v>
      </c>
      <c r="F98" s="28">
        <f t="shared" si="3"/>
        <v>117.647091770858</v>
      </c>
      <c r="G98" s="28">
        <f t="shared" si="4"/>
        <v>20.654411666666668</v>
      </c>
      <c r="H98" s="29">
        <f t="shared" si="5"/>
        <v>18589</v>
      </c>
    </row>
    <row r="99" spans="1:8" ht="12.75" customHeight="1" x14ac:dyDescent="0.25">
      <c r="A99" s="23" t="s">
        <v>281</v>
      </c>
      <c r="B99" s="18" t="s">
        <v>48</v>
      </c>
      <c r="C99" s="19">
        <v>186540.33</v>
      </c>
      <c r="D99" s="19">
        <v>400000</v>
      </c>
      <c r="E99" s="19">
        <v>161413.97</v>
      </c>
      <c r="F99" s="20">
        <f t="shared" si="3"/>
        <v>86.530333681729857</v>
      </c>
      <c r="G99" s="20">
        <f t="shared" si="4"/>
        <v>40.353492500000002</v>
      </c>
      <c r="H99" s="21">
        <f t="shared" si="5"/>
        <v>-25126.359999999986</v>
      </c>
    </row>
    <row r="100" spans="1:8" ht="12.75" customHeight="1" x14ac:dyDescent="0.25">
      <c r="A100" s="25" t="s">
        <v>244</v>
      </c>
      <c r="B100" s="26" t="s">
        <v>11</v>
      </c>
      <c r="C100" s="27">
        <v>186540.33</v>
      </c>
      <c r="D100" s="27">
        <v>400000</v>
      </c>
      <c r="E100" s="27">
        <v>161413.97</v>
      </c>
      <c r="F100" s="28">
        <f t="shared" si="3"/>
        <v>86.530333681729857</v>
      </c>
      <c r="G100" s="28">
        <f t="shared" si="4"/>
        <v>40.353492500000002</v>
      </c>
      <c r="H100" s="29">
        <f t="shared" si="5"/>
        <v>-25126.359999999986</v>
      </c>
    </row>
    <row r="101" spans="1:8" ht="12.75" customHeight="1" x14ac:dyDescent="0.25">
      <c r="A101" s="17" t="s">
        <v>282</v>
      </c>
      <c r="B101" s="18" t="s">
        <v>49</v>
      </c>
      <c r="C101" s="19">
        <v>119896297.56999999</v>
      </c>
      <c r="D101" s="19">
        <v>321571169</v>
      </c>
      <c r="E101" s="19">
        <v>124977661.66</v>
      </c>
      <c r="F101" s="20">
        <f t="shared" si="3"/>
        <v>104.23813261375592</v>
      </c>
      <c r="G101" s="20">
        <f t="shared" si="4"/>
        <v>38.864697369682418</v>
      </c>
      <c r="H101" s="21">
        <f t="shared" si="5"/>
        <v>5081364.0900000036</v>
      </c>
    </row>
    <row r="102" spans="1:8" ht="12.75" customHeight="1" x14ac:dyDescent="0.25">
      <c r="A102" s="17" t="s">
        <v>283</v>
      </c>
      <c r="B102" s="18" t="s">
        <v>50</v>
      </c>
      <c r="C102" s="19">
        <v>1566124.99</v>
      </c>
      <c r="D102" s="19">
        <v>11611562</v>
      </c>
      <c r="E102" s="19">
        <v>2043995.15</v>
      </c>
      <c r="F102" s="20">
        <f t="shared" si="3"/>
        <v>130.51290050610837</v>
      </c>
      <c r="G102" s="20">
        <f t="shared" si="4"/>
        <v>17.603102407755301</v>
      </c>
      <c r="H102" s="21">
        <f t="shared" si="5"/>
        <v>477870.15999999992</v>
      </c>
    </row>
    <row r="103" spans="1:8" ht="12.75" customHeight="1" x14ac:dyDescent="0.25">
      <c r="A103" s="23" t="s">
        <v>284</v>
      </c>
      <c r="B103" s="18" t="s">
        <v>51</v>
      </c>
      <c r="C103" s="19">
        <v>1566124.99</v>
      </c>
      <c r="D103" s="19">
        <v>11611562</v>
      </c>
      <c r="E103" s="19">
        <v>2043995.15</v>
      </c>
      <c r="F103" s="20">
        <f t="shared" si="3"/>
        <v>130.51290050610837</v>
      </c>
      <c r="G103" s="20">
        <f t="shared" si="4"/>
        <v>17.603102407755301</v>
      </c>
      <c r="H103" s="21">
        <f t="shared" si="5"/>
        <v>477870.15999999992</v>
      </c>
    </row>
    <row r="104" spans="1:8" ht="12.75" customHeight="1" x14ac:dyDescent="0.25">
      <c r="A104" s="25" t="s">
        <v>244</v>
      </c>
      <c r="B104" s="26" t="s">
        <v>11</v>
      </c>
      <c r="C104" s="27">
        <v>1564626.99</v>
      </c>
      <c r="D104" s="27">
        <v>7456062</v>
      </c>
      <c r="E104" s="27">
        <v>2038177.75</v>
      </c>
      <c r="F104" s="28">
        <f t="shared" si="3"/>
        <v>130.26604826751711</v>
      </c>
      <c r="G104" s="28">
        <f t="shared" si="4"/>
        <v>27.335847663283914</v>
      </c>
      <c r="H104" s="29">
        <f t="shared" si="5"/>
        <v>473550.76</v>
      </c>
    </row>
    <row r="105" spans="1:8" ht="12.75" customHeight="1" x14ac:dyDescent="0.25">
      <c r="A105" s="25" t="s">
        <v>245</v>
      </c>
      <c r="B105" s="26" t="s">
        <v>12</v>
      </c>
      <c r="C105" s="27">
        <v>1498</v>
      </c>
      <c r="D105" s="27">
        <v>4155500</v>
      </c>
      <c r="E105" s="27">
        <v>5817.4</v>
      </c>
      <c r="F105" s="28">
        <f t="shared" si="3"/>
        <v>388.34445927903869</v>
      </c>
      <c r="G105" s="28">
        <f t="shared" si="4"/>
        <v>0.13999278065214774</v>
      </c>
      <c r="H105" s="29">
        <f t="shared" si="5"/>
        <v>4319.3999999999996</v>
      </c>
    </row>
    <row r="106" spans="1:8" ht="12.75" customHeight="1" x14ac:dyDescent="0.25">
      <c r="A106" s="17" t="s">
        <v>285</v>
      </c>
      <c r="B106" s="18" t="s">
        <v>52</v>
      </c>
      <c r="C106" s="19">
        <v>13401466.18</v>
      </c>
      <c r="D106" s="19">
        <v>0</v>
      </c>
      <c r="E106" s="19"/>
      <c r="F106" s="20">
        <f t="shared" si="3"/>
        <v>0</v>
      </c>
      <c r="G106" s="20" t="str">
        <f t="shared" si="4"/>
        <v>x</v>
      </c>
      <c r="H106" s="21">
        <f t="shared" si="5"/>
        <v>-13401466.18</v>
      </c>
    </row>
    <row r="107" spans="1:8" ht="12.75" customHeight="1" x14ac:dyDescent="0.25">
      <c r="A107" s="23" t="s">
        <v>286</v>
      </c>
      <c r="B107" s="18" t="s">
        <v>53</v>
      </c>
      <c r="C107" s="19">
        <v>13401466.18</v>
      </c>
      <c r="D107" s="19">
        <v>0</v>
      </c>
      <c r="E107" s="19"/>
      <c r="F107" s="20">
        <f t="shared" si="3"/>
        <v>0</v>
      </c>
      <c r="G107" s="20" t="str">
        <f t="shared" si="4"/>
        <v>x</v>
      </c>
      <c r="H107" s="21">
        <f t="shared" si="5"/>
        <v>-13401466.18</v>
      </c>
    </row>
    <row r="108" spans="1:8" ht="12.75" customHeight="1" x14ac:dyDescent="0.25">
      <c r="A108" s="25" t="s">
        <v>244</v>
      </c>
      <c r="B108" s="26" t="s">
        <v>11</v>
      </c>
      <c r="C108" s="27">
        <v>13388105.800000001</v>
      </c>
      <c r="D108" s="27">
        <v>0</v>
      </c>
      <c r="E108" s="27"/>
      <c r="F108" s="28">
        <f t="shared" si="3"/>
        <v>0</v>
      </c>
      <c r="G108" s="28" t="str">
        <f t="shared" si="4"/>
        <v>x</v>
      </c>
      <c r="H108" s="29">
        <f t="shared" si="5"/>
        <v>-13388105.800000001</v>
      </c>
    </row>
    <row r="109" spans="1:8" ht="12.75" customHeight="1" x14ac:dyDescent="0.25">
      <c r="A109" s="25" t="s">
        <v>245</v>
      </c>
      <c r="B109" s="26" t="s">
        <v>12</v>
      </c>
      <c r="C109" s="27">
        <v>13360.38</v>
      </c>
      <c r="D109" s="27">
        <v>0</v>
      </c>
      <c r="E109" s="27"/>
      <c r="F109" s="28">
        <f t="shared" si="3"/>
        <v>0</v>
      </c>
      <c r="G109" s="28" t="str">
        <f t="shared" si="4"/>
        <v>x</v>
      </c>
      <c r="H109" s="29">
        <f t="shared" si="5"/>
        <v>-13360.38</v>
      </c>
    </row>
    <row r="110" spans="1:8" ht="12.75" customHeight="1" x14ac:dyDescent="0.25">
      <c r="A110" s="17" t="s">
        <v>287</v>
      </c>
      <c r="B110" s="18" t="s">
        <v>54</v>
      </c>
      <c r="C110" s="19">
        <v>1307968810.3199999</v>
      </c>
      <c r="D110" s="19">
        <v>4385657945</v>
      </c>
      <c r="E110" s="19">
        <v>1526316795.8299999</v>
      </c>
      <c r="F110" s="20">
        <f t="shared" si="3"/>
        <v>116.69366912935639</v>
      </c>
      <c r="G110" s="20">
        <f t="shared" si="4"/>
        <v>34.802458718198096</v>
      </c>
      <c r="H110" s="21">
        <f t="shared" si="5"/>
        <v>218347985.50999999</v>
      </c>
    </row>
    <row r="111" spans="1:8" ht="12.75" customHeight="1" x14ac:dyDescent="0.25">
      <c r="A111" s="23" t="s">
        <v>288</v>
      </c>
      <c r="B111" s="18" t="s">
        <v>55</v>
      </c>
      <c r="C111" s="19">
        <v>1307968810.3199999</v>
      </c>
      <c r="D111" s="19">
        <v>4385657945</v>
      </c>
      <c r="E111" s="19">
        <v>1526316795.8299999</v>
      </c>
      <c r="F111" s="20">
        <f t="shared" si="3"/>
        <v>116.69366912935639</v>
      </c>
      <c r="G111" s="20">
        <f t="shared" si="4"/>
        <v>34.802458718198096</v>
      </c>
      <c r="H111" s="21">
        <f t="shared" si="5"/>
        <v>218347985.50999999</v>
      </c>
    </row>
    <row r="112" spans="1:8" ht="12.75" customHeight="1" x14ac:dyDescent="0.25">
      <c r="A112" s="25" t="s">
        <v>244</v>
      </c>
      <c r="B112" s="26" t="s">
        <v>11</v>
      </c>
      <c r="C112" s="27">
        <v>1262618144.5799999</v>
      </c>
      <c r="D112" s="27">
        <v>3771182652</v>
      </c>
      <c r="E112" s="27">
        <v>1390877868.8199999</v>
      </c>
      <c r="F112" s="28">
        <f t="shared" si="3"/>
        <v>110.15823547210822</v>
      </c>
      <c r="G112" s="28">
        <f t="shared" si="4"/>
        <v>36.88174233837136</v>
      </c>
      <c r="H112" s="29">
        <f t="shared" si="5"/>
        <v>128259724.24000001</v>
      </c>
    </row>
    <row r="113" spans="1:8" ht="12.75" customHeight="1" x14ac:dyDescent="0.25">
      <c r="A113" s="25" t="s">
        <v>245</v>
      </c>
      <c r="B113" s="26" t="s">
        <v>12</v>
      </c>
      <c r="C113" s="27">
        <v>45350665.740000002</v>
      </c>
      <c r="D113" s="27">
        <v>614475293</v>
      </c>
      <c r="E113" s="27">
        <v>135438927.00999999</v>
      </c>
      <c r="F113" s="28">
        <f t="shared" si="3"/>
        <v>298.64815609650628</v>
      </c>
      <c r="G113" s="28">
        <f t="shared" si="4"/>
        <v>22.041395081771007</v>
      </c>
      <c r="H113" s="29">
        <f t="shared" si="5"/>
        <v>90088261.269999981</v>
      </c>
    </row>
    <row r="114" spans="1:8" ht="12.75" customHeight="1" x14ac:dyDescent="0.25">
      <c r="A114" s="17" t="s">
        <v>289</v>
      </c>
      <c r="B114" s="18" t="s">
        <v>56</v>
      </c>
      <c r="C114" s="19">
        <v>5739758.6500000004</v>
      </c>
      <c r="D114" s="19">
        <v>66579284</v>
      </c>
      <c r="E114" s="19">
        <v>11682264.67</v>
      </c>
      <c r="F114" s="20">
        <f t="shared" si="3"/>
        <v>203.53233267046863</v>
      </c>
      <c r="G114" s="20">
        <f t="shared" si="4"/>
        <v>17.546395767788674</v>
      </c>
      <c r="H114" s="21">
        <f t="shared" si="5"/>
        <v>5942506.0199999996</v>
      </c>
    </row>
    <row r="115" spans="1:8" ht="12.75" customHeight="1" x14ac:dyDescent="0.25">
      <c r="A115" s="23" t="s">
        <v>290</v>
      </c>
      <c r="B115" s="18" t="s">
        <v>57</v>
      </c>
      <c r="C115" s="19">
        <v>3871570.15</v>
      </c>
      <c r="D115" s="19">
        <v>60953498</v>
      </c>
      <c r="E115" s="19">
        <v>9171617.75</v>
      </c>
      <c r="F115" s="20">
        <f t="shared" si="3"/>
        <v>236.89659220045388</v>
      </c>
      <c r="G115" s="20">
        <f t="shared" si="4"/>
        <v>15.046909612964296</v>
      </c>
      <c r="H115" s="21">
        <f t="shared" si="5"/>
        <v>5300047.5999999996</v>
      </c>
    </row>
    <row r="116" spans="1:8" ht="12.75" customHeight="1" x14ac:dyDescent="0.25">
      <c r="A116" s="25" t="s">
        <v>244</v>
      </c>
      <c r="B116" s="26" t="s">
        <v>11</v>
      </c>
      <c r="C116" s="27">
        <v>3870057.65</v>
      </c>
      <c r="D116" s="27">
        <v>60638498</v>
      </c>
      <c r="E116" s="27">
        <v>9165980.2599999998</v>
      </c>
      <c r="F116" s="28">
        <f t="shared" si="3"/>
        <v>236.84350696946333</v>
      </c>
      <c r="G116" s="28">
        <f t="shared" si="4"/>
        <v>15.115777208070028</v>
      </c>
      <c r="H116" s="29">
        <f t="shared" si="5"/>
        <v>5295922.6099999994</v>
      </c>
    </row>
    <row r="117" spans="1:8" ht="12.75" customHeight="1" x14ac:dyDescent="0.25">
      <c r="A117" s="25" t="s">
        <v>245</v>
      </c>
      <c r="B117" s="26" t="s">
        <v>12</v>
      </c>
      <c r="C117" s="27">
        <v>1512.5</v>
      </c>
      <c r="D117" s="27">
        <v>315000</v>
      </c>
      <c r="E117" s="27">
        <v>5637.49</v>
      </c>
      <c r="F117" s="28">
        <f t="shared" si="3"/>
        <v>372.72661157024794</v>
      </c>
      <c r="G117" s="28">
        <f t="shared" si="4"/>
        <v>1.789679365079365</v>
      </c>
      <c r="H117" s="29">
        <f t="shared" si="5"/>
        <v>4124.99</v>
      </c>
    </row>
    <row r="118" spans="1:8" ht="12.75" customHeight="1" x14ac:dyDescent="0.25">
      <c r="A118" s="23" t="s">
        <v>291</v>
      </c>
      <c r="B118" s="18" t="s">
        <v>58</v>
      </c>
      <c r="C118" s="19">
        <v>1868188.5</v>
      </c>
      <c r="D118" s="19">
        <v>5625786</v>
      </c>
      <c r="E118" s="19">
        <v>2510646.92</v>
      </c>
      <c r="F118" s="20">
        <f t="shared" si="3"/>
        <v>134.38937880197849</v>
      </c>
      <c r="G118" s="20">
        <f t="shared" si="4"/>
        <v>44.627487074694983</v>
      </c>
      <c r="H118" s="21">
        <f t="shared" si="5"/>
        <v>642458.41999999993</v>
      </c>
    </row>
    <row r="119" spans="1:8" ht="12.75" customHeight="1" x14ac:dyDescent="0.25">
      <c r="A119" s="25" t="s">
        <v>244</v>
      </c>
      <c r="B119" s="26" t="s">
        <v>11</v>
      </c>
      <c r="C119" s="27">
        <v>1868077.38</v>
      </c>
      <c r="D119" s="27">
        <v>5617786</v>
      </c>
      <c r="E119" s="27">
        <v>2507313.5699999998</v>
      </c>
      <c r="F119" s="28">
        <f t="shared" si="3"/>
        <v>134.21893529913626</v>
      </c>
      <c r="G119" s="28">
        <f t="shared" si="4"/>
        <v>44.631703130023105</v>
      </c>
      <c r="H119" s="29">
        <f t="shared" si="5"/>
        <v>639236.18999999994</v>
      </c>
    </row>
    <row r="120" spans="1:8" ht="12.75" customHeight="1" x14ac:dyDescent="0.25">
      <c r="A120" s="25" t="s">
        <v>245</v>
      </c>
      <c r="B120" s="26" t="s">
        <v>12</v>
      </c>
      <c r="C120" s="27">
        <v>111.12</v>
      </c>
      <c r="D120" s="27">
        <v>8000</v>
      </c>
      <c r="E120" s="27">
        <v>3333.35</v>
      </c>
      <c r="F120" s="28">
        <f t="shared" si="3"/>
        <v>2999.7750179985596</v>
      </c>
      <c r="G120" s="28">
        <f t="shared" si="4"/>
        <v>41.666874999999997</v>
      </c>
      <c r="H120" s="29">
        <f t="shared" si="5"/>
        <v>3222.23</v>
      </c>
    </row>
    <row r="121" spans="1:8" ht="12.75" customHeight="1" x14ac:dyDescent="0.25">
      <c r="A121" s="17" t="s">
        <v>292</v>
      </c>
      <c r="B121" s="18" t="s">
        <v>59</v>
      </c>
      <c r="C121" s="19">
        <v>63136645.079999998</v>
      </c>
      <c r="D121" s="19">
        <v>261986290</v>
      </c>
      <c r="E121" s="19">
        <v>78180314.579999998</v>
      </c>
      <c r="F121" s="20">
        <f t="shared" si="3"/>
        <v>123.82716009211177</v>
      </c>
      <c r="G121" s="20">
        <f t="shared" si="4"/>
        <v>29.8413762720179</v>
      </c>
      <c r="H121" s="21">
        <f t="shared" si="5"/>
        <v>15043669.5</v>
      </c>
    </row>
    <row r="122" spans="1:8" ht="12.75" customHeight="1" x14ac:dyDescent="0.25">
      <c r="A122" s="23" t="s">
        <v>293</v>
      </c>
      <c r="B122" s="18" t="s">
        <v>60</v>
      </c>
      <c r="C122" s="19">
        <v>63136645.079999998</v>
      </c>
      <c r="D122" s="19">
        <v>261986290</v>
      </c>
      <c r="E122" s="19">
        <v>78180314.579999998</v>
      </c>
      <c r="F122" s="20">
        <f t="shared" si="3"/>
        <v>123.82716009211177</v>
      </c>
      <c r="G122" s="20">
        <f t="shared" si="4"/>
        <v>29.8413762720179</v>
      </c>
      <c r="H122" s="21">
        <f t="shared" si="5"/>
        <v>15043669.5</v>
      </c>
    </row>
    <row r="123" spans="1:8" ht="12.75" customHeight="1" x14ac:dyDescent="0.25">
      <c r="A123" s="25" t="s">
        <v>244</v>
      </c>
      <c r="B123" s="26" t="s">
        <v>11</v>
      </c>
      <c r="C123" s="27">
        <v>49474554.189999998</v>
      </c>
      <c r="D123" s="27">
        <v>156559032</v>
      </c>
      <c r="E123" s="27">
        <v>50740067.82</v>
      </c>
      <c r="F123" s="28">
        <f t="shared" si="3"/>
        <v>102.55790810189008</v>
      </c>
      <c r="G123" s="28">
        <f t="shared" si="4"/>
        <v>32.409543653795716</v>
      </c>
      <c r="H123" s="29">
        <f t="shared" si="5"/>
        <v>1265513.6300000027</v>
      </c>
    </row>
    <row r="124" spans="1:8" ht="12.75" customHeight="1" x14ac:dyDescent="0.25">
      <c r="A124" s="25" t="s">
        <v>245</v>
      </c>
      <c r="B124" s="26" t="s">
        <v>12</v>
      </c>
      <c r="C124" s="27">
        <v>13662090.890000001</v>
      </c>
      <c r="D124" s="27">
        <v>105427258</v>
      </c>
      <c r="E124" s="27">
        <v>27440246.760000002</v>
      </c>
      <c r="F124" s="28">
        <f t="shared" si="3"/>
        <v>200.84954038832339</v>
      </c>
      <c r="G124" s="28">
        <f t="shared" si="4"/>
        <v>26.027658577632746</v>
      </c>
      <c r="H124" s="29">
        <f t="shared" si="5"/>
        <v>13778155.870000001</v>
      </c>
    </row>
    <row r="125" spans="1:8" ht="12.75" customHeight="1" x14ac:dyDescent="0.25">
      <c r="A125" s="17" t="s">
        <v>294</v>
      </c>
      <c r="B125" s="18" t="s">
        <v>61</v>
      </c>
      <c r="C125" s="19"/>
      <c r="D125" s="19">
        <v>11590712</v>
      </c>
      <c r="E125" s="19">
        <v>1829111.99</v>
      </c>
      <c r="F125" s="20" t="str">
        <f t="shared" si="3"/>
        <v>x</v>
      </c>
      <c r="G125" s="20">
        <f t="shared" si="4"/>
        <v>15.780842367578455</v>
      </c>
      <c r="H125" s="21">
        <f t="shared" si="5"/>
        <v>1829111.99</v>
      </c>
    </row>
    <row r="126" spans="1:8" ht="12.75" customHeight="1" x14ac:dyDescent="0.25">
      <c r="A126" s="23" t="s">
        <v>295</v>
      </c>
      <c r="B126" s="18" t="s">
        <v>62</v>
      </c>
      <c r="C126" s="19"/>
      <c r="D126" s="19">
        <v>11590712</v>
      </c>
      <c r="E126" s="19">
        <v>1829111.99</v>
      </c>
      <c r="F126" s="20" t="str">
        <f t="shared" si="3"/>
        <v>x</v>
      </c>
      <c r="G126" s="20">
        <f t="shared" si="4"/>
        <v>15.780842367578455</v>
      </c>
      <c r="H126" s="21">
        <f t="shared" si="5"/>
        <v>1829111.99</v>
      </c>
    </row>
    <row r="127" spans="1:8" ht="12.75" customHeight="1" x14ac:dyDescent="0.25">
      <c r="A127" s="25" t="s">
        <v>244</v>
      </c>
      <c r="B127" s="26" t="s">
        <v>11</v>
      </c>
      <c r="C127" s="27"/>
      <c r="D127" s="27">
        <v>10854062</v>
      </c>
      <c r="E127" s="27">
        <v>1821590.36</v>
      </c>
      <c r="F127" s="28" t="str">
        <f t="shared" si="3"/>
        <v>x</v>
      </c>
      <c r="G127" s="28">
        <f t="shared" si="4"/>
        <v>16.782568221924659</v>
      </c>
      <c r="H127" s="29">
        <f t="shared" si="5"/>
        <v>1821590.36</v>
      </c>
    </row>
    <row r="128" spans="1:8" ht="12.75" customHeight="1" x14ac:dyDescent="0.25">
      <c r="A128" s="25" t="s">
        <v>245</v>
      </c>
      <c r="B128" s="26" t="s">
        <v>12</v>
      </c>
      <c r="C128" s="27"/>
      <c r="D128" s="27">
        <v>736650</v>
      </c>
      <c r="E128" s="27">
        <v>7521.63</v>
      </c>
      <c r="F128" s="28" t="str">
        <f t="shared" si="3"/>
        <v>x</v>
      </c>
      <c r="G128" s="28">
        <f t="shared" si="4"/>
        <v>1.0210588474852371</v>
      </c>
      <c r="H128" s="29">
        <f t="shared" si="5"/>
        <v>7521.63</v>
      </c>
    </row>
    <row r="129" spans="1:8" ht="12.75" customHeight="1" x14ac:dyDescent="0.25">
      <c r="A129" s="17" t="s">
        <v>296</v>
      </c>
      <c r="B129" s="18" t="s">
        <v>63</v>
      </c>
      <c r="C129" s="19"/>
      <c r="D129" s="19">
        <v>246148929</v>
      </c>
      <c r="E129" s="19">
        <v>103515659.48</v>
      </c>
      <c r="F129" s="20" t="str">
        <f t="shared" si="3"/>
        <v>x</v>
      </c>
      <c r="G129" s="20">
        <f t="shared" si="4"/>
        <v>42.05407673335845</v>
      </c>
      <c r="H129" s="21">
        <f t="shared" si="5"/>
        <v>103515659.48</v>
      </c>
    </row>
    <row r="130" spans="1:8" ht="12.75" customHeight="1" x14ac:dyDescent="0.25">
      <c r="A130" s="23" t="s">
        <v>297</v>
      </c>
      <c r="B130" s="18" t="s">
        <v>64</v>
      </c>
      <c r="C130" s="19"/>
      <c r="D130" s="19">
        <v>246148929</v>
      </c>
      <c r="E130" s="19">
        <v>103515659.48</v>
      </c>
      <c r="F130" s="20" t="str">
        <f t="shared" si="3"/>
        <v>x</v>
      </c>
      <c r="G130" s="20">
        <f t="shared" si="4"/>
        <v>42.05407673335845</v>
      </c>
      <c r="H130" s="21">
        <f t="shared" si="5"/>
        <v>103515659.48</v>
      </c>
    </row>
    <row r="131" spans="1:8" ht="12.75" customHeight="1" x14ac:dyDescent="0.25">
      <c r="A131" s="25" t="s">
        <v>244</v>
      </c>
      <c r="B131" s="26" t="s">
        <v>11</v>
      </c>
      <c r="C131" s="27"/>
      <c r="D131" s="27">
        <v>245288109</v>
      </c>
      <c r="E131" s="27">
        <v>103515659.48</v>
      </c>
      <c r="F131" s="28" t="str">
        <f t="shared" si="3"/>
        <v>x</v>
      </c>
      <c r="G131" s="28">
        <f t="shared" si="4"/>
        <v>42.201662323549485</v>
      </c>
      <c r="H131" s="29">
        <f t="shared" si="5"/>
        <v>103515659.48</v>
      </c>
    </row>
    <row r="132" spans="1:8" ht="12.75" customHeight="1" x14ac:dyDescent="0.25">
      <c r="A132" s="25" t="s">
        <v>245</v>
      </c>
      <c r="B132" s="26" t="s">
        <v>12</v>
      </c>
      <c r="C132" s="27"/>
      <c r="D132" s="27">
        <v>860820</v>
      </c>
      <c r="E132" s="27"/>
      <c r="F132" s="28" t="str">
        <f t="shared" ref="F132:F195" si="6">IF(C132=0,"x",E132/C132*100)</f>
        <v>x</v>
      </c>
      <c r="G132" s="28">
        <f t="shared" ref="G132:G195" si="7">IF(D132=0,"x",E132/D132*100)</f>
        <v>0</v>
      </c>
      <c r="H132" s="29">
        <f t="shared" si="5"/>
        <v>0</v>
      </c>
    </row>
    <row r="133" spans="1:8" ht="12.75" customHeight="1" x14ac:dyDescent="0.25">
      <c r="A133" s="17" t="s">
        <v>298</v>
      </c>
      <c r="B133" s="18" t="s">
        <v>65</v>
      </c>
      <c r="C133" s="19">
        <v>2114174088.23</v>
      </c>
      <c r="D133" s="19">
        <v>5228000816</v>
      </c>
      <c r="E133" s="19">
        <v>2059241452.47</v>
      </c>
      <c r="F133" s="20">
        <f t="shared" si="6"/>
        <v>97.401697614883261</v>
      </c>
      <c r="G133" s="20">
        <f t="shared" si="7"/>
        <v>39.388697992697487</v>
      </c>
      <c r="H133" s="21">
        <f t="shared" ref="H133:H196" si="8">+E133-C133</f>
        <v>-54932635.75999999</v>
      </c>
    </row>
    <row r="134" spans="1:8" ht="12.75" customHeight="1" x14ac:dyDescent="0.25">
      <c r="A134" s="23" t="s">
        <v>299</v>
      </c>
      <c r="B134" s="18" t="s">
        <v>66</v>
      </c>
      <c r="C134" s="19">
        <v>2002788204.2</v>
      </c>
      <c r="D134" s="19">
        <v>4439981361</v>
      </c>
      <c r="E134" s="19">
        <v>1813419346.1400001</v>
      </c>
      <c r="F134" s="20">
        <f t="shared" si="6"/>
        <v>90.544738696639072</v>
      </c>
      <c r="G134" s="20">
        <f t="shared" si="7"/>
        <v>40.842949523814454</v>
      </c>
      <c r="H134" s="21">
        <f t="shared" si="8"/>
        <v>-189368858.05999994</v>
      </c>
    </row>
    <row r="135" spans="1:8" ht="12.75" customHeight="1" x14ac:dyDescent="0.25">
      <c r="A135" s="25" t="s">
        <v>244</v>
      </c>
      <c r="B135" s="26" t="s">
        <v>11</v>
      </c>
      <c r="C135" s="27">
        <v>1670282367.2</v>
      </c>
      <c r="D135" s="27">
        <v>4027258682</v>
      </c>
      <c r="E135" s="27">
        <v>1645259579.9100001</v>
      </c>
      <c r="F135" s="28">
        <f t="shared" si="6"/>
        <v>98.501882808477035</v>
      </c>
      <c r="G135" s="28">
        <f t="shared" si="7"/>
        <v>40.853089156243087</v>
      </c>
      <c r="H135" s="29">
        <f t="shared" si="8"/>
        <v>-25022787.289999962</v>
      </c>
    </row>
    <row r="136" spans="1:8" ht="12.75" customHeight="1" x14ac:dyDescent="0.25">
      <c r="A136" s="25" t="s">
        <v>245</v>
      </c>
      <c r="B136" s="26" t="s">
        <v>12</v>
      </c>
      <c r="C136" s="27">
        <v>332505837</v>
      </c>
      <c r="D136" s="27">
        <v>412722679</v>
      </c>
      <c r="E136" s="27">
        <v>168159766.22999999</v>
      </c>
      <c r="F136" s="28">
        <f t="shared" si="6"/>
        <v>50.573477971756617</v>
      </c>
      <c r="G136" s="28">
        <f t="shared" si="7"/>
        <v>40.744009182495148</v>
      </c>
      <c r="H136" s="29">
        <f t="shared" si="8"/>
        <v>-164346070.77000001</v>
      </c>
    </row>
    <row r="137" spans="1:8" ht="12.75" customHeight="1" x14ac:dyDescent="0.25">
      <c r="A137" s="23" t="s">
        <v>300</v>
      </c>
      <c r="B137" s="18" t="s">
        <v>67</v>
      </c>
      <c r="C137" s="19">
        <v>48417841.159999996</v>
      </c>
      <c r="D137" s="19">
        <v>362697744</v>
      </c>
      <c r="E137" s="19">
        <v>95490478.420000002</v>
      </c>
      <c r="F137" s="20">
        <f t="shared" si="6"/>
        <v>197.22167724175335</v>
      </c>
      <c r="G137" s="20">
        <f t="shared" si="7"/>
        <v>26.32783908906806</v>
      </c>
      <c r="H137" s="21">
        <f t="shared" si="8"/>
        <v>47072637.260000005</v>
      </c>
    </row>
    <row r="138" spans="1:8" ht="12.75" customHeight="1" x14ac:dyDescent="0.25">
      <c r="A138" s="25" t="s">
        <v>244</v>
      </c>
      <c r="B138" s="26" t="s">
        <v>11</v>
      </c>
      <c r="C138" s="27">
        <v>48396560.149999999</v>
      </c>
      <c r="D138" s="27">
        <v>361707744</v>
      </c>
      <c r="E138" s="27">
        <v>95455555.420000002</v>
      </c>
      <c r="F138" s="28">
        <f t="shared" si="6"/>
        <v>197.23623977436753</v>
      </c>
      <c r="G138" s="28">
        <f t="shared" si="7"/>
        <v>26.390243782007612</v>
      </c>
      <c r="H138" s="29">
        <f t="shared" si="8"/>
        <v>47058995.270000003</v>
      </c>
    </row>
    <row r="139" spans="1:8" ht="12.75" customHeight="1" x14ac:dyDescent="0.25">
      <c r="A139" s="25" t="s">
        <v>245</v>
      </c>
      <c r="B139" s="26" t="s">
        <v>12</v>
      </c>
      <c r="C139" s="27">
        <v>21281.01</v>
      </c>
      <c r="D139" s="27">
        <v>990000</v>
      </c>
      <c r="E139" s="27">
        <v>34923</v>
      </c>
      <c r="F139" s="28">
        <f t="shared" si="6"/>
        <v>164.10405333205523</v>
      </c>
      <c r="G139" s="28">
        <f t="shared" si="7"/>
        <v>3.5275757575757578</v>
      </c>
      <c r="H139" s="29">
        <f t="shared" si="8"/>
        <v>13641.990000000002</v>
      </c>
    </row>
    <row r="140" spans="1:8" ht="12.75" customHeight="1" x14ac:dyDescent="0.25">
      <c r="A140" s="23" t="s">
        <v>301</v>
      </c>
      <c r="B140" s="18" t="s">
        <v>68</v>
      </c>
      <c r="C140" s="19">
        <v>5877731.7300000004</v>
      </c>
      <c r="D140" s="19">
        <v>17430952</v>
      </c>
      <c r="E140" s="19">
        <v>5503509.7699999996</v>
      </c>
      <c r="F140" s="20">
        <f t="shared" si="6"/>
        <v>93.633224903920535</v>
      </c>
      <c r="G140" s="20">
        <f t="shared" si="7"/>
        <v>31.573202484867146</v>
      </c>
      <c r="H140" s="21">
        <f t="shared" si="8"/>
        <v>-374221.96000000089</v>
      </c>
    </row>
    <row r="141" spans="1:8" ht="12.75" customHeight="1" x14ac:dyDescent="0.25">
      <c r="A141" s="25" t="s">
        <v>244</v>
      </c>
      <c r="B141" s="26" t="s">
        <v>11</v>
      </c>
      <c r="C141" s="27">
        <v>5822028.5300000003</v>
      </c>
      <c r="D141" s="27">
        <v>16280952</v>
      </c>
      <c r="E141" s="27">
        <v>5429846.9000000004</v>
      </c>
      <c r="F141" s="28">
        <f t="shared" si="6"/>
        <v>93.263831876138198</v>
      </c>
      <c r="G141" s="28">
        <f t="shared" si="7"/>
        <v>33.350917685894537</v>
      </c>
      <c r="H141" s="29">
        <f t="shared" si="8"/>
        <v>-392181.62999999989</v>
      </c>
    </row>
    <row r="142" spans="1:8" ht="12.75" customHeight="1" x14ac:dyDescent="0.25">
      <c r="A142" s="25" t="s">
        <v>245</v>
      </c>
      <c r="B142" s="26" t="s">
        <v>12</v>
      </c>
      <c r="C142" s="27">
        <v>55703.199999999997</v>
      </c>
      <c r="D142" s="27">
        <v>1150000</v>
      </c>
      <c r="E142" s="27">
        <v>73662.87</v>
      </c>
      <c r="F142" s="28">
        <f t="shared" si="6"/>
        <v>132.24172040385471</v>
      </c>
      <c r="G142" s="28">
        <f t="shared" si="7"/>
        <v>6.4054669565217379</v>
      </c>
      <c r="H142" s="29">
        <f t="shared" si="8"/>
        <v>17959.669999999998</v>
      </c>
    </row>
    <row r="143" spans="1:8" ht="12.75" customHeight="1" x14ac:dyDescent="0.25">
      <c r="A143" s="23" t="s">
        <v>302</v>
      </c>
      <c r="B143" s="18" t="s">
        <v>69</v>
      </c>
      <c r="C143" s="19">
        <v>3830017.01</v>
      </c>
      <c r="D143" s="19">
        <v>13071833</v>
      </c>
      <c r="E143" s="19">
        <v>3298375.22</v>
      </c>
      <c r="F143" s="20">
        <f t="shared" si="6"/>
        <v>86.119074964630514</v>
      </c>
      <c r="G143" s="20">
        <f t="shared" si="7"/>
        <v>25.232690931715545</v>
      </c>
      <c r="H143" s="21">
        <f t="shared" si="8"/>
        <v>-531641.78999999957</v>
      </c>
    </row>
    <row r="144" spans="1:8" ht="12.75" customHeight="1" x14ac:dyDescent="0.25">
      <c r="A144" s="25" t="s">
        <v>244</v>
      </c>
      <c r="B144" s="26" t="s">
        <v>11</v>
      </c>
      <c r="C144" s="27">
        <v>3829685.47</v>
      </c>
      <c r="D144" s="27">
        <v>11465833</v>
      </c>
      <c r="E144" s="27">
        <v>3282250.22</v>
      </c>
      <c r="F144" s="28">
        <f t="shared" si="6"/>
        <v>85.705477531030766</v>
      </c>
      <c r="G144" s="28">
        <f t="shared" si="7"/>
        <v>28.626356410389025</v>
      </c>
      <c r="H144" s="29">
        <f t="shared" si="8"/>
        <v>-547435.25</v>
      </c>
    </row>
    <row r="145" spans="1:8" ht="12.75" customHeight="1" x14ac:dyDescent="0.25">
      <c r="A145" s="25" t="s">
        <v>245</v>
      </c>
      <c r="B145" s="26" t="s">
        <v>12</v>
      </c>
      <c r="C145" s="27">
        <v>331.54</v>
      </c>
      <c r="D145" s="27">
        <v>1606000</v>
      </c>
      <c r="E145" s="27">
        <v>16125</v>
      </c>
      <c r="F145" s="28">
        <f t="shared" si="6"/>
        <v>4863.6665259093925</v>
      </c>
      <c r="G145" s="28">
        <f t="shared" si="7"/>
        <v>1.0040473225404734</v>
      </c>
      <c r="H145" s="29">
        <f t="shared" si="8"/>
        <v>15793.46</v>
      </c>
    </row>
    <row r="146" spans="1:8" ht="12.75" customHeight="1" x14ac:dyDescent="0.25">
      <c r="A146" s="23" t="s">
        <v>303</v>
      </c>
      <c r="B146" s="18" t="s">
        <v>70</v>
      </c>
      <c r="C146" s="19">
        <v>53260294.130000003</v>
      </c>
      <c r="D146" s="19">
        <v>394818926</v>
      </c>
      <c r="E146" s="19">
        <v>141529742.91999999</v>
      </c>
      <c r="F146" s="20">
        <f t="shared" si="6"/>
        <v>265.73218423193106</v>
      </c>
      <c r="G146" s="20">
        <f t="shared" si="7"/>
        <v>35.846747356787041</v>
      </c>
      <c r="H146" s="21">
        <f t="shared" si="8"/>
        <v>88269448.789999992</v>
      </c>
    </row>
    <row r="147" spans="1:8" ht="12.75" customHeight="1" x14ac:dyDescent="0.25">
      <c r="A147" s="25" t="s">
        <v>244</v>
      </c>
      <c r="B147" s="26" t="s">
        <v>11</v>
      </c>
      <c r="C147" s="27">
        <v>50234719.130000003</v>
      </c>
      <c r="D147" s="27">
        <v>382403926</v>
      </c>
      <c r="E147" s="27">
        <v>141282499.16999999</v>
      </c>
      <c r="F147" s="28">
        <f t="shared" si="6"/>
        <v>281.24472798261661</v>
      </c>
      <c r="G147" s="28">
        <f t="shared" si="7"/>
        <v>36.945880929580198</v>
      </c>
      <c r="H147" s="29">
        <f t="shared" si="8"/>
        <v>91047780.039999992</v>
      </c>
    </row>
    <row r="148" spans="1:8" ht="12.75" customHeight="1" x14ac:dyDescent="0.25">
      <c r="A148" s="25" t="s">
        <v>245</v>
      </c>
      <c r="B148" s="26" t="s">
        <v>12</v>
      </c>
      <c r="C148" s="27">
        <v>3025575</v>
      </c>
      <c r="D148" s="27">
        <v>12415000</v>
      </c>
      <c r="E148" s="27">
        <v>247243.75</v>
      </c>
      <c r="F148" s="28">
        <f t="shared" si="6"/>
        <v>8.171793791262818</v>
      </c>
      <c r="G148" s="28">
        <f t="shared" si="7"/>
        <v>1.9914921465968585</v>
      </c>
      <c r="H148" s="29">
        <f t="shared" si="8"/>
        <v>-2778331.25</v>
      </c>
    </row>
    <row r="149" spans="1:8" ht="12.75" customHeight="1" x14ac:dyDescent="0.25">
      <c r="A149" s="17" t="s">
        <v>304</v>
      </c>
      <c r="B149" s="18" t="s">
        <v>71</v>
      </c>
      <c r="C149" s="19">
        <v>327342947.75</v>
      </c>
      <c r="D149" s="19">
        <v>1079133430</v>
      </c>
      <c r="E149" s="19">
        <v>337299636</v>
      </c>
      <c r="F149" s="20">
        <f t="shared" si="6"/>
        <v>103.04166878145307</v>
      </c>
      <c r="G149" s="20">
        <f t="shared" si="7"/>
        <v>31.256527378639358</v>
      </c>
      <c r="H149" s="21">
        <f t="shared" si="8"/>
        <v>9956688.25</v>
      </c>
    </row>
    <row r="150" spans="1:8" ht="12.75" customHeight="1" x14ac:dyDescent="0.25">
      <c r="A150" s="23" t="s">
        <v>305</v>
      </c>
      <c r="B150" s="18" t="s">
        <v>72</v>
      </c>
      <c r="C150" s="19">
        <v>319240130.06</v>
      </c>
      <c r="D150" s="19">
        <v>1036767040</v>
      </c>
      <c r="E150" s="19">
        <v>326659274.92000002</v>
      </c>
      <c r="F150" s="20">
        <f t="shared" si="6"/>
        <v>102.32400132734114</v>
      </c>
      <c r="G150" s="20">
        <f t="shared" si="7"/>
        <v>31.507490334569276</v>
      </c>
      <c r="H150" s="21">
        <f t="shared" si="8"/>
        <v>7419144.8600000143</v>
      </c>
    </row>
    <row r="151" spans="1:8" ht="12.75" customHeight="1" x14ac:dyDescent="0.25">
      <c r="A151" s="25" t="s">
        <v>244</v>
      </c>
      <c r="B151" s="26" t="s">
        <v>11</v>
      </c>
      <c r="C151" s="27">
        <v>319116031.83999997</v>
      </c>
      <c r="D151" s="27">
        <v>1029345040</v>
      </c>
      <c r="E151" s="27">
        <v>323754407.01999998</v>
      </c>
      <c r="F151" s="28">
        <f t="shared" si="6"/>
        <v>101.45350741335541</v>
      </c>
      <c r="G151" s="28">
        <f t="shared" si="7"/>
        <v>31.452466805494101</v>
      </c>
      <c r="H151" s="29">
        <f t="shared" si="8"/>
        <v>4638375.1800000072</v>
      </c>
    </row>
    <row r="152" spans="1:8" ht="12.75" customHeight="1" x14ac:dyDescent="0.25">
      <c r="A152" s="25" t="s">
        <v>245</v>
      </c>
      <c r="B152" s="26" t="s">
        <v>12</v>
      </c>
      <c r="C152" s="27">
        <v>124098.22</v>
      </c>
      <c r="D152" s="27">
        <v>7422000</v>
      </c>
      <c r="E152" s="27">
        <v>2904867.9</v>
      </c>
      <c r="F152" s="28">
        <f t="shared" si="6"/>
        <v>2340.7812779264682</v>
      </c>
      <c r="G152" s="28">
        <f t="shared" si="7"/>
        <v>39.138613581244947</v>
      </c>
      <c r="H152" s="29">
        <f t="shared" si="8"/>
        <v>2780769.6799999997</v>
      </c>
    </row>
    <row r="153" spans="1:8" ht="12.75" customHeight="1" x14ac:dyDescent="0.25">
      <c r="A153" s="23" t="s">
        <v>306</v>
      </c>
      <c r="B153" s="18" t="s">
        <v>73</v>
      </c>
      <c r="C153" s="19">
        <v>4418836.0999999996</v>
      </c>
      <c r="D153" s="19">
        <v>34471390</v>
      </c>
      <c r="E153" s="19">
        <v>9330576.4700000007</v>
      </c>
      <c r="F153" s="20">
        <f t="shared" si="6"/>
        <v>211.1546176152585</v>
      </c>
      <c r="G153" s="20">
        <f t="shared" si="7"/>
        <v>27.067595678619288</v>
      </c>
      <c r="H153" s="21">
        <f t="shared" si="8"/>
        <v>4911740.370000001</v>
      </c>
    </row>
    <row r="154" spans="1:8" ht="12.75" customHeight="1" x14ac:dyDescent="0.25">
      <c r="A154" s="25" t="s">
        <v>244</v>
      </c>
      <c r="B154" s="26" t="s">
        <v>11</v>
      </c>
      <c r="C154" s="27">
        <v>2680530.71</v>
      </c>
      <c r="D154" s="27">
        <v>26601390</v>
      </c>
      <c r="E154" s="27">
        <v>8916308.4100000001</v>
      </c>
      <c r="F154" s="28">
        <f t="shared" si="6"/>
        <v>332.63220513522862</v>
      </c>
      <c r="G154" s="28">
        <f t="shared" si="7"/>
        <v>33.518204913352271</v>
      </c>
      <c r="H154" s="29">
        <f t="shared" si="8"/>
        <v>6235777.7000000002</v>
      </c>
    </row>
    <row r="155" spans="1:8" ht="12.75" customHeight="1" x14ac:dyDescent="0.25">
      <c r="A155" s="25" t="s">
        <v>245</v>
      </c>
      <c r="B155" s="26" t="s">
        <v>12</v>
      </c>
      <c r="C155" s="27">
        <v>1738305.39</v>
      </c>
      <c r="D155" s="27">
        <v>7870000</v>
      </c>
      <c r="E155" s="27">
        <v>414268.06</v>
      </c>
      <c r="F155" s="28">
        <f t="shared" si="6"/>
        <v>23.831719235479103</v>
      </c>
      <c r="G155" s="28">
        <f t="shared" si="7"/>
        <v>5.2638889453621349</v>
      </c>
      <c r="H155" s="29">
        <f t="shared" si="8"/>
        <v>-1324037.3299999998</v>
      </c>
    </row>
    <row r="156" spans="1:8" ht="12.75" customHeight="1" x14ac:dyDescent="0.25">
      <c r="A156" s="23" t="s">
        <v>307</v>
      </c>
      <c r="B156" s="18" t="s">
        <v>74</v>
      </c>
      <c r="C156" s="19">
        <v>3683981.59</v>
      </c>
      <c r="D156" s="19">
        <v>7895000</v>
      </c>
      <c r="E156" s="19">
        <v>1309784.6100000001</v>
      </c>
      <c r="F156" s="20">
        <f t="shared" si="6"/>
        <v>35.553505846917119</v>
      </c>
      <c r="G156" s="20">
        <f t="shared" si="7"/>
        <v>16.590052058264725</v>
      </c>
      <c r="H156" s="21">
        <f t="shared" si="8"/>
        <v>-2374196.9799999995</v>
      </c>
    </row>
    <row r="157" spans="1:8" ht="12.75" customHeight="1" x14ac:dyDescent="0.25">
      <c r="A157" s="25" t="s">
        <v>244</v>
      </c>
      <c r="B157" s="26" t="s">
        <v>11</v>
      </c>
      <c r="C157" s="27">
        <v>181208.6</v>
      </c>
      <c r="D157" s="27">
        <v>7475000</v>
      </c>
      <c r="E157" s="27">
        <v>1051699.1299999999</v>
      </c>
      <c r="F157" s="28">
        <f t="shared" si="6"/>
        <v>580.38036274216552</v>
      </c>
      <c r="G157" s="28">
        <f t="shared" si="7"/>
        <v>14.069553578595318</v>
      </c>
      <c r="H157" s="29">
        <f t="shared" si="8"/>
        <v>870490.52999999991</v>
      </c>
    </row>
    <row r="158" spans="1:8" ht="12.75" customHeight="1" x14ac:dyDescent="0.25">
      <c r="A158" s="25" t="s">
        <v>245</v>
      </c>
      <c r="B158" s="26" t="s">
        <v>12</v>
      </c>
      <c r="C158" s="27">
        <v>3502772.99</v>
      </c>
      <c r="D158" s="27">
        <v>420000</v>
      </c>
      <c r="E158" s="27">
        <v>258085.48</v>
      </c>
      <c r="F158" s="28">
        <f t="shared" si="6"/>
        <v>7.3680332906757959</v>
      </c>
      <c r="G158" s="28">
        <f t="shared" si="7"/>
        <v>61.448923809523812</v>
      </c>
      <c r="H158" s="29">
        <f t="shared" si="8"/>
        <v>-3244687.5100000002</v>
      </c>
    </row>
    <row r="159" spans="1:8" ht="12.75" customHeight="1" x14ac:dyDescent="0.25">
      <c r="A159" s="17" t="s">
        <v>308</v>
      </c>
      <c r="B159" s="18" t="s">
        <v>75</v>
      </c>
      <c r="C159" s="19">
        <v>200890229.80000001</v>
      </c>
      <c r="D159" s="19">
        <v>622678307</v>
      </c>
      <c r="E159" s="19">
        <v>237842309.31</v>
      </c>
      <c r="F159" s="20">
        <f t="shared" si="6"/>
        <v>118.39416458768966</v>
      </c>
      <c r="G159" s="20">
        <f t="shared" si="7"/>
        <v>38.196658954749807</v>
      </c>
      <c r="H159" s="21">
        <f t="shared" si="8"/>
        <v>36952079.50999999</v>
      </c>
    </row>
    <row r="160" spans="1:8" ht="12.75" customHeight="1" x14ac:dyDescent="0.25">
      <c r="A160" s="23" t="s">
        <v>309</v>
      </c>
      <c r="B160" s="18" t="s">
        <v>76</v>
      </c>
      <c r="C160" s="19">
        <v>200890229.80000001</v>
      </c>
      <c r="D160" s="19">
        <v>622678307</v>
      </c>
      <c r="E160" s="19">
        <v>237842309.31</v>
      </c>
      <c r="F160" s="20">
        <f t="shared" si="6"/>
        <v>118.39416458768966</v>
      </c>
      <c r="G160" s="20">
        <f t="shared" si="7"/>
        <v>38.196658954749807</v>
      </c>
      <c r="H160" s="21">
        <f t="shared" si="8"/>
        <v>36952079.50999999</v>
      </c>
    </row>
    <row r="161" spans="1:8" ht="12.75" customHeight="1" x14ac:dyDescent="0.25">
      <c r="A161" s="25" t="s">
        <v>244</v>
      </c>
      <c r="B161" s="26" t="s">
        <v>11</v>
      </c>
      <c r="C161" s="27">
        <v>200682013.03</v>
      </c>
      <c r="D161" s="27">
        <v>614171307</v>
      </c>
      <c r="E161" s="27">
        <v>236984475.66</v>
      </c>
      <c r="F161" s="28">
        <f t="shared" si="6"/>
        <v>118.08954478873656</v>
      </c>
      <c r="G161" s="28">
        <f t="shared" si="7"/>
        <v>38.586054567996939</v>
      </c>
      <c r="H161" s="29">
        <f t="shared" si="8"/>
        <v>36302462.629999995</v>
      </c>
    </row>
    <row r="162" spans="1:8" ht="12.75" customHeight="1" x14ac:dyDescent="0.25">
      <c r="A162" s="25" t="s">
        <v>245</v>
      </c>
      <c r="B162" s="26" t="s">
        <v>12</v>
      </c>
      <c r="C162" s="27">
        <v>208216.77</v>
      </c>
      <c r="D162" s="27">
        <v>8507000</v>
      </c>
      <c r="E162" s="27">
        <v>857833.65</v>
      </c>
      <c r="F162" s="28">
        <f t="shared" si="6"/>
        <v>411.99066242358862</v>
      </c>
      <c r="G162" s="28">
        <f t="shared" si="7"/>
        <v>10.083856236040909</v>
      </c>
      <c r="H162" s="29">
        <f t="shared" si="8"/>
        <v>649616.88</v>
      </c>
    </row>
    <row r="163" spans="1:8" ht="12.75" customHeight="1" x14ac:dyDescent="0.25">
      <c r="A163" s="17" t="s">
        <v>310</v>
      </c>
      <c r="B163" s="18" t="s">
        <v>77</v>
      </c>
      <c r="C163" s="19">
        <v>610367831.91999996</v>
      </c>
      <c r="D163" s="19">
        <v>1346578862</v>
      </c>
      <c r="E163" s="19">
        <v>365959795.19</v>
      </c>
      <c r="F163" s="20">
        <f t="shared" si="6"/>
        <v>59.957254634278598</v>
      </c>
      <c r="G163" s="20">
        <f t="shared" si="7"/>
        <v>27.17700429713117</v>
      </c>
      <c r="H163" s="21">
        <f t="shared" si="8"/>
        <v>-244408036.72999996</v>
      </c>
    </row>
    <row r="164" spans="1:8" ht="12.75" customHeight="1" x14ac:dyDescent="0.25">
      <c r="A164" s="23" t="s">
        <v>311</v>
      </c>
      <c r="B164" s="18" t="s">
        <v>78</v>
      </c>
      <c r="C164" s="19">
        <v>310089383.38</v>
      </c>
      <c r="D164" s="19">
        <v>1175989616</v>
      </c>
      <c r="E164" s="19">
        <v>324167749.25999999</v>
      </c>
      <c r="F164" s="20">
        <f t="shared" si="6"/>
        <v>104.54009928574293</v>
      </c>
      <c r="G164" s="20">
        <f t="shared" si="7"/>
        <v>27.565528202759232</v>
      </c>
      <c r="H164" s="21">
        <f t="shared" si="8"/>
        <v>14078365.879999995</v>
      </c>
    </row>
    <row r="165" spans="1:8" ht="12.75" customHeight="1" x14ac:dyDescent="0.25">
      <c r="A165" s="25" t="s">
        <v>244</v>
      </c>
      <c r="B165" s="26" t="s">
        <v>11</v>
      </c>
      <c r="C165" s="27">
        <v>309579385.23000002</v>
      </c>
      <c r="D165" s="27">
        <v>1052624298</v>
      </c>
      <c r="E165" s="27">
        <v>310853454.08999997</v>
      </c>
      <c r="F165" s="28">
        <f t="shared" si="6"/>
        <v>100.41154835263121</v>
      </c>
      <c r="G165" s="28">
        <f t="shared" si="7"/>
        <v>29.531282403477256</v>
      </c>
      <c r="H165" s="29">
        <f t="shared" si="8"/>
        <v>1274068.8599999547</v>
      </c>
    </row>
    <row r="166" spans="1:8" ht="12.75" customHeight="1" x14ac:dyDescent="0.25">
      <c r="A166" s="25" t="s">
        <v>245</v>
      </c>
      <c r="B166" s="26" t="s">
        <v>12</v>
      </c>
      <c r="C166" s="27">
        <v>509998.15</v>
      </c>
      <c r="D166" s="27">
        <v>123365318</v>
      </c>
      <c r="E166" s="27">
        <v>13314295.17</v>
      </c>
      <c r="F166" s="28">
        <f t="shared" si="6"/>
        <v>2610.6555817898552</v>
      </c>
      <c r="G166" s="28">
        <f t="shared" si="7"/>
        <v>10.792575568118748</v>
      </c>
      <c r="H166" s="29">
        <f t="shared" si="8"/>
        <v>12804297.02</v>
      </c>
    </row>
    <row r="167" spans="1:8" ht="12.75" customHeight="1" x14ac:dyDescent="0.25">
      <c r="A167" s="23" t="s">
        <v>312</v>
      </c>
      <c r="B167" s="18" t="s">
        <v>79</v>
      </c>
      <c r="C167" s="19">
        <v>65003030.490000002</v>
      </c>
      <c r="D167" s="19">
        <v>39190888</v>
      </c>
      <c r="E167" s="19">
        <v>7930754.1100000003</v>
      </c>
      <c r="F167" s="20">
        <f t="shared" si="6"/>
        <v>12.200591341999138</v>
      </c>
      <c r="G167" s="20">
        <f t="shared" si="7"/>
        <v>20.236219475302526</v>
      </c>
      <c r="H167" s="21">
        <f t="shared" si="8"/>
        <v>-57072276.380000003</v>
      </c>
    </row>
    <row r="168" spans="1:8" ht="12.75" customHeight="1" x14ac:dyDescent="0.25">
      <c r="A168" s="25" t="s">
        <v>244</v>
      </c>
      <c r="B168" s="26" t="s">
        <v>11</v>
      </c>
      <c r="C168" s="27">
        <v>6034529.2199999997</v>
      </c>
      <c r="D168" s="27">
        <v>14307888</v>
      </c>
      <c r="E168" s="27">
        <v>7050707.8700000001</v>
      </c>
      <c r="F168" s="28">
        <f t="shared" si="6"/>
        <v>116.83940226243533</v>
      </c>
      <c r="G168" s="28">
        <f t="shared" si="7"/>
        <v>49.278467024623062</v>
      </c>
      <c r="H168" s="29">
        <f t="shared" si="8"/>
        <v>1016178.6500000004</v>
      </c>
    </row>
    <row r="169" spans="1:8" ht="12.75" customHeight="1" x14ac:dyDescent="0.25">
      <c r="A169" s="25" t="s">
        <v>245</v>
      </c>
      <c r="B169" s="26" t="s">
        <v>12</v>
      </c>
      <c r="C169" s="27">
        <v>58968501.270000003</v>
      </c>
      <c r="D169" s="27">
        <v>24883000</v>
      </c>
      <c r="E169" s="27">
        <v>880046.24</v>
      </c>
      <c r="F169" s="28">
        <f t="shared" si="6"/>
        <v>1.4924005546122301</v>
      </c>
      <c r="G169" s="28">
        <f t="shared" si="7"/>
        <v>3.53673688863883</v>
      </c>
      <c r="H169" s="29">
        <f t="shared" si="8"/>
        <v>-58088455.030000001</v>
      </c>
    </row>
    <row r="170" spans="1:8" ht="12.75" customHeight="1" x14ac:dyDescent="0.25">
      <c r="A170" s="23" t="s">
        <v>313</v>
      </c>
      <c r="B170" s="18" t="s">
        <v>80</v>
      </c>
      <c r="C170" s="19">
        <v>6287472.7300000004</v>
      </c>
      <c r="D170" s="19">
        <v>15203505</v>
      </c>
      <c r="E170" s="19">
        <v>6289274.6500000004</v>
      </c>
      <c r="F170" s="20">
        <f t="shared" si="6"/>
        <v>100.02865889169431</v>
      </c>
      <c r="G170" s="20">
        <f t="shared" si="7"/>
        <v>41.367267942490891</v>
      </c>
      <c r="H170" s="21">
        <f t="shared" si="8"/>
        <v>1801.9199999999255</v>
      </c>
    </row>
    <row r="171" spans="1:8" ht="12.75" customHeight="1" x14ac:dyDescent="0.25">
      <c r="A171" s="25" t="s">
        <v>244</v>
      </c>
      <c r="B171" s="26" t="s">
        <v>11</v>
      </c>
      <c r="C171" s="27">
        <v>6247722.7300000004</v>
      </c>
      <c r="D171" s="27">
        <v>14874130</v>
      </c>
      <c r="E171" s="27">
        <v>6152230.46</v>
      </c>
      <c r="F171" s="28">
        <f t="shared" si="6"/>
        <v>98.471566775179213</v>
      </c>
      <c r="G171" s="28">
        <f t="shared" si="7"/>
        <v>41.361951657004475</v>
      </c>
      <c r="H171" s="29">
        <f t="shared" si="8"/>
        <v>-95492.270000000484</v>
      </c>
    </row>
    <row r="172" spans="1:8" ht="12.75" customHeight="1" x14ac:dyDescent="0.25">
      <c r="A172" s="25" t="s">
        <v>245</v>
      </c>
      <c r="B172" s="26" t="s">
        <v>12</v>
      </c>
      <c r="C172" s="27">
        <v>39750</v>
      </c>
      <c r="D172" s="27">
        <v>329375</v>
      </c>
      <c r="E172" s="27">
        <v>137044.19</v>
      </c>
      <c r="F172" s="28">
        <f t="shared" si="6"/>
        <v>344.76525786163523</v>
      </c>
      <c r="G172" s="28">
        <f t="shared" si="7"/>
        <v>41.607344212523721</v>
      </c>
      <c r="H172" s="29">
        <f t="shared" si="8"/>
        <v>97294.19</v>
      </c>
    </row>
    <row r="173" spans="1:8" ht="12.75" customHeight="1" x14ac:dyDescent="0.25">
      <c r="A173" s="23" t="s">
        <v>314</v>
      </c>
      <c r="B173" s="18" t="s">
        <v>81</v>
      </c>
      <c r="C173" s="19">
        <v>3532608.44</v>
      </c>
      <c r="D173" s="19">
        <v>9745271</v>
      </c>
      <c r="E173" s="19">
        <v>3872764.89</v>
      </c>
      <c r="F173" s="20">
        <f t="shared" si="6"/>
        <v>109.62904481992351</v>
      </c>
      <c r="G173" s="20">
        <f t="shared" si="7"/>
        <v>39.739940428542212</v>
      </c>
      <c r="H173" s="21">
        <f t="shared" si="8"/>
        <v>340156.45000000019</v>
      </c>
    </row>
    <row r="174" spans="1:8" ht="12.75" customHeight="1" x14ac:dyDescent="0.25">
      <c r="A174" s="25" t="s">
        <v>244</v>
      </c>
      <c r="B174" s="26" t="s">
        <v>11</v>
      </c>
      <c r="C174" s="27">
        <v>3520788.84</v>
      </c>
      <c r="D174" s="27">
        <v>9261271</v>
      </c>
      <c r="E174" s="27">
        <v>3769827.39</v>
      </c>
      <c r="F174" s="28">
        <f t="shared" si="6"/>
        <v>107.07337364770788</v>
      </c>
      <c r="G174" s="28">
        <f t="shared" si="7"/>
        <v>40.705291854649332</v>
      </c>
      <c r="H174" s="29">
        <f t="shared" si="8"/>
        <v>249038.55000000028</v>
      </c>
    </row>
    <row r="175" spans="1:8" ht="12.75" customHeight="1" x14ac:dyDescent="0.25">
      <c r="A175" s="25" t="s">
        <v>245</v>
      </c>
      <c r="B175" s="26" t="s">
        <v>12</v>
      </c>
      <c r="C175" s="27">
        <v>11819.6</v>
      </c>
      <c r="D175" s="27">
        <v>484000</v>
      </c>
      <c r="E175" s="27">
        <v>102937.5</v>
      </c>
      <c r="F175" s="28">
        <f t="shared" si="6"/>
        <v>870.90510677180271</v>
      </c>
      <c r="G175" s="28">
        <f t="shared" si="7"/>
        <v>21.268078512396691</v>
      </c>
      <c r="H175" s="29">
        <f t="shared" si="8"/>
        <v>91117.9</v>
      </c>
    </row>
    <row r="176" spans="1:8" ht="12.75" customHeight="1" x14ac:dyDescent="0.25">
      <c r="A176" s="23" t="s">
        <v>315</v>
      </c>
      <c r="B176" s="18" t="s">
        <v>82</v>
      </c>
      <c r="C176" s="19">
        <v>2793858.62</v>
      </c>
      <c r="D176" s="19">
        <v>8025234</v>
      </c>
      <c r="E176" s="19">
        <v>3221302.47</v>
      </c>
      <c r="F176" s="20">
        <f t="shared" si="6"/>
        <v>115.29940874388269</v>
      </c>
      <c r="G176" s="20">
        <f t="shared" si="7"/>
        <v>40.139670319893476</v>
      </c>
      <c r="H176" s="21">
        <f t="shared" si="8"/>
        <v>427443.85000000009</v>
      </c>
    </row>
    <row r="177" spans="1:8" ht="12.75" customHeight="1" x14ac:dyDescent="0.25">
      <c r="A177" s="25" t="s">
        <v>244</v>
      </c>
      <c r="B177" s="26" t="s">
        <v>11</v>
      </c>
      <c r="C177" s="27">
        <v>2793858.62</v>
      </c>
      <c r="D177" s="27">
        <v>7969234</v>
      </c>
      <c r="E177" s="27">
        <v>3216572.08</v>
      </c>
      <c r="F177" s="28">
        <f t="shared" si="6"/>
        <v>115.13009487931785</v>
      </c>
      <c r="G177" s="28">
        <f t="shared" si="7"/>
        <v>40.362374602126124</v>
      </c>
      <c r="H177" s="29">
        <f t="shared" si="8"/>
        <v>422713.45999999996</v>
      </c>
    </row>
    <row r="178" spans="1:8" ht="12.75" customHeight="1" x14ac:dyDescent="0.25">
      <c r="A178" s="25" t="s">
        <v>245</v>
      </c>
      <c r="B178" s="26" t="s">
        <v>12</v>
      </c>
      <c r="C178" s="27"/>
      <c r="D178" s="27">
        <v>56000</v>
      </c>
      <c r="E178" s="27">
        <v>4730.3900000000003</v>
      </c>
      <c r="F178" s="28" t="str">
        <f t="shared" si="6"/>
        <v>x</v>
      </c>
      <c r="G178" s="28">
        <f t="shared" si="7"/>
        <v>8.4471250000000015</v>
      </c>
      <c r="H178" s="29">
        <f t="shared" si="8"/>
        <v>4730.3900000000003</v>
      </c>
    </row>
    <row r="179" spans="1:8" ht="12.75" customHeight="1" x14ac:dyDescent="0.25">
      <c r="A179" s="23" t="s">
        <v>316</v>
      </c>
      <c r="B179" s="18" t="s">
        <v>83</v>
      </c>
      <c r="C179" s="19"/>
      <c r="D179" s="19">
        <v>77530422</v>
      </c>
      <c r="E179" s="19">
        <v>14675377.810000001</v>
      </c>
      <c r="F179" s="20" t="str">
        <f t="shared" si="6"/>
        <v>x</v>
      </c>
      <c r="G179" s="20">
        <f t="shared" si="7"/>
        <v>18.928541121574188</v>
      </c>
      <c r="H179" s="21">
        <f t="shared" si="8"/>
        <v>14675377.810000001</v>
      </c>
    </row>
    <row r="180" spans="1:8" ht="12.75" customHeight="1" x14ac:dyDescent="0.25">
      <c r="A180" s="25" t="s">
        <v>244</v>
      </c>
      <c r="B180" s="26" t="s">
        <v>11</v>
      </c>
      <c r="C180" s="27"/>
      <c r="D180" s="27">
        <v>73912310</v>
      </c>
      <c r="E180" s="27">
        <v>14319854.369999999</v>
      </c>
      <c r="F180" s="28" t="str">
        <f t="shared" si="6"/>
        <v>x</v>
      </c>
      <c r="G180" s="28">
        <f t="shared" si="7"/>
        <v>19.374112877814262</v>
      </c>
      <c r="H180" s="29">
        <f t="shared" si="8"/>
        <v>14319854.369999999</v>
      </c>
    </row>
    <row r="181" spans="1:8" ht="12.75" customHeight="1" x14ac:dyDescent="0.25">
      <c r="A181" s="25" t="s">
        <v>245</v>
      </c>
      <c r="B181" s="26" t="s">
        <v>12</v>
      </c>
      <c r="C181" s="27"/>
      <c r="D181" s="27">
        <v>3618112</v>
      </c>
      <c r="E181" s="27">
        <v>355523.44</v>
      </c>
      <c r="F181" s="28" t="str">
        <f t="shared" si="6"/>
        <v>x</v>
      </c>
      <c r="G181" s="28">
        <f t="shared" si="7"/>
        <v>9.8262143349901834</v>
      </c>
      <c r="H181" s="29">
        <f t="shared" si="8"/>
        <v>355523.44</v>
      </c>
    </row>
    <row r="182" spans="1:8" ht="12.75" customHeight="1" x14ac:dyDescent="0.25">
      <c r="A182" s="23" t="s">
        <v>317</v>
      </c>
      <c r="B182" s="18" t="s">
        <v>84</v>
      </c>
      <c r="C182" s="19"/>
      <c r="D182" s="19">
        <v>2056542</v>
      </c>
      <c r="E182" s="19">
        <v>627813.6</v>
      </c>
      <c r="F182" s="20" t="str">
        <f t="shared" si="6"/>
        <v>x</v>
      </c>
      <c r="G182" s="20">
        <f t="shared" si="7"/>
        <v>30.527633279553733</v>
      </c>
      <c r="H182" s="21">
        <f t="shared" si="8"/>
        <v>627813.6</v>
      </c>
    </row>
    <row r="183" spans="1:8" ht="12.75" customHeight="1" x14ac:dyDescent="0.25">
      <c r="A183" s="25" t="s">
        <v>244</v>
      </c>
      <c r="B183" s="26" t="s">
        <v>11</v>
      </c>
      <c r="C183" s="27"/>
      <c r="D183" s="27">
        <v>2033542</v>
      </c>
      <c r="E183" s="27">
        <v>621149.07999999996</v>
      </c>
      <c r="F183" s="28" t="str">
        <f t="shared" si="6"/>
        <v>x</v>
      </c>
      <c r="G183" s="28">
        <f t="shared" si="7"/>
        <v>30.54518077325179</v>
      </c>
      <c r="H183" s="29">
        <f t="shared" si="8"/>
        <v>621149.07999999996</v>
      </c>
    </row>
    <row r="184" spans="1:8" ht="12.75" customHeight="1" x14ac:dyDescent="0.25">
      <c r="A184" s="25" t="s">
        <v>245</v>
      </c>
      <c r="B184" s="26" t="s">
        <v>12</v>
      </c>
      <c r="C184" s="27"/>
      <c r="D184" s="27">
        <v>23000</v>
      </c>
      <c r="E184" s="27">
        <v>6664.52</v>
      </c>
      <c r="F184" s="28" t="str">
        <f t="shared" si="6"/>
        <v>x</v>
      </c>
      <c r="G184" s="28">
        <f t="shared" si="7"/>
        <v>28.976173913043478</v>
      </c>
      <c r="H184" s="29">
        <f t="shared" si="8"/>
        <v>6664.52</v>
      </c>
    </row>
    <row r="185" spans="1:8" ht="12.75" customHeight="1" x14ac:dyDescent="0.25">
      <c r="A185" s="23" t="s">
        <v>318</v>
      </c>
      <c r="B185" s="18" t="s">
        <v>85</v>
      </c>
      <c r="C185" s="19">
        <v>1881423.88</v>
      </c>
      <c r="D185" s="19">
        <v>2000000</v>
      </c>
      <c r="E185" s="19">
        <v>1721954.77</v>
      </c>
      <c r="F185" s="20">
        <f t="shared" si="6"/>
        <v>91.524020094823072</v>
      </c>
      <c r="G185" s="20">
        <f t="shared" si="7"/>
        <v>86.097738499999991</v>
      </c>
      <c r="H185" s="21">
        <f t="shared" si="8"/>
        <v>-159469.10999999987</v>
      </c>
    </row>
    <row r="186" spans="1:8" ht="12.75" customHeight="1" x14ac:dyDescent="0.25">
      <c r="A186" s="25" t="s">
        <v>244</v>
      </c>
      <c r="B186" s="26" t="s">
        <v>11</v>
      </c>
      <c r="C186" s="27">
        <v>1872037.64</v>
      </c>
      <c r="D186" s="27">
        <v>1709000</v>
      </c>
      <c r="E186" s="27">
        <v>1447607.1</v>
      </c>
      <c r="F186" s="28">
        <f t="shared" si="6"/>
        <v>77.327884283352347</v>
      </c>
      <c r="G186" s="28">
        <f t="shared" si="7"/>
        <v>84.704921006436521</v>
      </c>
      <c r="H186" s="29">
        <f t="shared" si="8"/>
        <v>-424430.5399999998</v>
      </c>
    </row>
    <row r="187" spans="1:8" ht="12.75" customHeight="1" x14ac:dyDescent="0.25">
      <c r="A187" s="25" t="s">
        <v>245</v>
      </c>
      <c r="B187" s="26" t="s">
        <v>12</v>
      </c>
      <c r="C187" s="27">
        <v>9386.24</v>
      </c>
      <c r="D187" s="27">
        <v>291000</v>
      </c>
      <c r="E187" s="27">
        <v>274347.67</v>
      </c>
      <c r="F187" s="28">
        <f t="shared" si="6"/>
        <v>2922.870819412246</v>
      </c>
      <c r="G187" s="28">
        <f t="shared" si="7"/>
        <v>94.277549828178692</v>
      </c>
      <c r="H187" s="29">
        <f t="shared" si="8"/>
        <v>264961.43</v>
      </c>
    </row>
    <row r="188" spans="1:8" ht="12.75" customHeight="1" x14ac:dyDescent="0.25">
      <c r="A188" s="23" t="s">
        <v>319</v>
      </c>
      <c r="B188" s="18" t="s">
        <v>86</v>
      </c>
      <c r="C188" s="19">
        <v>4263427.6399999997</v>
      </c>
      <c r="D188" s="19">
        <v>16837384</v>
      </c>
      <c r="E188" s="19">
        <v>3452803.63</v>
      </c>
      <c r="F188" s="20">
        <f t="shared" si="6"/>
        <v>80.986565776451187</v>
      </c>
      <c r="G188" s="20">
        <f t="shared" si="7"/>
        <v>20.506770113457055</v>
      </c>
      <c r="H188" s="21">
        <f t="shared" si="8"/>
        <v>-810624.00999999978</v>
      </c>
    </row>
    <row r="189" spans="1:8" ht="12.75" customHeight="1" x14ac:dyDescent="0.25">
      <c r="A189" s="25" t="s">
        <v>244</v>
      </c>
      <c r="B189" s="26" t="s">
        <v>11</v>
      </c>
      <c r="C189" s="27">
        <v>4254135.5999999996</v>
      </c>
      <c r="D189" s="27">
        <v>16739384</v>
      </c>
      <c r="E189" s="27">
        <v>3434574.75</v>
      </c>
      <c r="F189" s="28">
        <f t="shared" si="6"/>
        <v>80.734961762854965</v>
      </c>
      <c r="G189" s="28">
        <f t="shared" si="7"/>
        <v>20.517927959595166</v>
      </c>
      <c r="H189" s="29">
        <f t="shared" si="8"/>
        <v>-819560.84999999963</v>
      </c>
    </row>
    <row r="190" spans="1:8" ht="12.75" customHeight="1" x14ac:dyDescent="0.25">
      <c r="A190" s="25" t="s">
        <v>245</v>
      </c>
      <c r="B190" s="26" t="s">
        <v>12</v>
      </c>
      <c r="C190" s="27">
        <v>9292.0400000000009</v>
      </c>
      <c r="D190" s="27">
        <v>98000</v>
      </c>
      <c r="E190" s="27">
        <v>18228.88</v>
      </c>
      <c r="F190" s="28">
        <f t="shared" si="6"/>
        <v>196.17737332168176</v>
      </c>
      <c r="G190" s="28">
        <f t="shared" si="7"/>
        <v>18.600897959183673</v>
      </c>
      <c r="H190" s="29">
        <f t="shared" si="8"/>
        <v>8936.84</v>
      </c>
    </row>
    <row r="191" spans="1:8" ht="12.75" customHeight="1" x14ac:dyDescent="0.25">
      <c r="A191" s="23" t="s">
        <v>320</v>
      </c>
      <c r="B191" s="18" t="s">
        <v>87</v>
      </c>
      <c r="C191" s="19">
        <v>215761555.55000001</v>
      </c>
      <c r="D191" s="19">
        <v>0</v>
      </c>
      <c r="E191" s="19"/>
      <c r="F191" s="20">
        <f t="shared" si="6"/>
        <v>0</v>
      </c>
      <c r="G191" s="20" t="str">
        <f t="shared" si="7"/>
        <v>x</v>
      </c>
      <c r="H191" s="21">
        <f t="shared" si="8"/>
        <v>-215761555.55000001</v>
      </c>
    </row>
    <row r="192" spans="1:8" ht="12.75" customHeight="1" x14ac:dyDescent="0.25">
      <c r="A192" s="25" t="s">
        <v>244</v>
      </c>
      <c r="B192" s="26" t="s">
        <v>11</v>
      </c>
      <c r="C192" s="27">
        <v>215761555.55000001</v>
      </c>
      <c r="D192" s="27">
        <v>0</v>
      </c>
      <c r="E192" s="27"/>
      <c r="F192" s="28">
        <f t="shared" si="6"/>
        <v>0</v>
      </c>
      <c r="G192" s="28" t="str">
        <f t="shared" si="7"/>
        <v>x</v>
      </c>
      <c r="H192" s="29">
        <f t="shared" si="8"/>
        <v>-215761555.55000001</v>
      </c>
    </row>
    <row r="193" spans="1:8" ht="12.75" customHeight="1" x14ac:dyDescent="0.25">
      <c r="A193" s="25" t="s">
        <v>245</v>
      </c>
      <c r="B193" s="26" t="s">
        <v>12</v>
      </c>
      <c r="C193" s="27"/>
      <c r="D193" s="27">
        <v>0</v>
      </c>
      <c r="E193" s="27"/>
      <c r="F193" s="28" t="str">
        <f t="shared" si="6"/>
        <v>x</v>
      </c>
      <c r="G193" s="28" t="str">
        <f t="shared" si="7"/>
        <v>x</v>
      </c>
      <c r="H193" s="29">
        <f t="shared" si="8"/>
        <v>0</v>
      </c>
    </row>
    <row r="194" spans="1:8" ht="12.75" customHeight="1" x14ac:dyDescent="0.25">
      <c r="A194" s="23" t="s">
        <v>321</v>
      </c>
      <c r="B194" s="18" t="s">
        <v>88</v>
      </c>
      <c r="C194" s="19">
        <v>755071.19</v>
      </c>
      <c r="D194" s="19">
        <v>0</v>
      </c>
      <c r="E194" s="19"/>
      <c r="F194" s="20">
        <f t="shared" si="6"/>
        <v>0</v>
      </c>
      <c r="G194" s="20" t="str">
        <f t="shared" si="7"/>
        <v>x</v>
      </c>
      <c r="H194" s="21">
        <f t="shared" si="8"/>
        <v>-755071.19</v>
      </c>
    </row>
    <row r="195" spans="1:8" ht="12.75" customHeight="1" x14ac:dyDescent="0.25">
      <c r="A195" s="25" t="s">
        <v>244</v>
      </c>
      <c r="B195" s="26" t="s">
        <v>11</v>
      </c>
      <c r="C195" s="27">
        <v>755071.19</v>
      </c>
      <c r="D195" s="27">
        <v>0</v>
      </c>
      <c r="E195" s="27"/>
      <c r="F195" s="28">
        <f t="shared" si="6"/>
        <v>0</v>
      </c>
      <c r="G195" s="28" t="str">
        <f t="shared" si="7"/>
        <v>x</v>
      </c>
      <c r="H195" s="29">
        <f t="shared" si="8"/>
        <v>-755071.19</v>
      </c>
    </row>
    <row r="196" spans="1:8" ht="12.75" customHeight="1" x14ac:dyDescent="0.25">
      <c r="A196" s="17" t="s">
        <v>322</v>
      </c>
      <c r="B196" s="18" t="s">
        <v>89</v>
      </c>
      <c r="C196" s="19">
        <v>126904108.25</v>
      </c>
      <c r="D196" s="19">
        <v>0</v>
      </c>
      <c r="E196" s="19"/>
      <c r="F196" s="20">
        <f t="shared" ref="F196:F259" si="9">IF(C196=0,"x",E196/C196*100)</f>
        <v>0</v>
      </c>
      <c r="G196" s="20" t="str">
        <f t="shared" ref="G196:G259" si="10">IF(D196=0,"x",E196/D196*100)</f>
        <v>x</v>
      </c>
      <c r="H196" s="21">
        <f t="shared" si="8"/>
        <v>-126904108.25</v>
      </c>
    </row>
    <row r="197" spans="1:8" ht="12.75" customHeight="1" x14ac:dyDescent="0.25">
      <c r="A197" s="23" t="s">
        <v>323</v>
      </c>
      <c r="B197" s="18" t="s">
        <v>90</v>
      </c>
      <c r="C197" s="19">
        <v>114530159.12</v>
      </c>
      <c r="D197" s="19">
        <v>0</v>
      </c>
      <c r="E197" s="19"/>
      <c r="F197" s="20">
        <f t="shared" si="9"/>
        <v>0</v>
      </c>
      <c r="G197" s="20" t="str">
        <f t="shared" si="10"/>
        <v>x</v>
      </c>
      <c r="H197" s="21">
        <f t="shared" ref="H197:H260" si="11">+E197-C197</f>
        <v>-114530159.12</v>
      </c>
    </row>
    <row r="198" spans="1:8" ht="12.75" customHeight="1" x14ac:dyDescent="0.25">
      <c r="A198" s="25" t="s">
        <v>244</v>
      </c>
      <c r="B198" s="26" t="s">
        <v>11</v>
      </c>
      <c r="C198" s="27">
        <v>102107659.23</v>
      </c>
      <c r="D198" s="27">
        <v>0</v>
      </c>
      <c r="E198" s="27"/>
      <c r="F198" s="28">
        <f t="shared" si="9"/>
        <v>0</v>
      </c>
      <c r="G198" s="28" t="str">
        <f t="shared" si="10"/>
        <v>x</v>
      </c>
      <c r="H198" s="29">
        <f t="shared" si="11"/>
        <v>-102107659.23</v>
      </c>
    </row>
    <row r="199" spans="1:8" ht="12.75" customHeight="1" x14ac:dyDescent="0.25">
      <c r="A199" s="25" t="s">
        <v>245</v>
      </c>
      <c r="B199" s="26" t="s">
        <v>12</v>
      </c>
      <c r="C199" s="27">
        <v>12422499.890000001</v>
      </c>
      <c r="D199" s="27">
        <v>0</v>
      </c>
      <c r="E199" s="27"/>
      <c r="F199" s="28">
        <f t="shared" si="9"/>
        <v>0</v>
      </c>
      <c r="G199" s="28" t="str">
        <f t="shared" si="10"/>
        <v>x</v>
      </c>
      <c r="H199" s="29">
        <f t="shared" si="11"/>
        <v>-12422499.890000001</v>
      </c>
    </row>
    <row r="200" spans="1:8" ht="12.75" customHeight="1" x14ac:dyDescent="0.25">
      <c r="A200" s="23" t="s">
        <v>324</v>
      </c>
      <c r="B200" s="18" t="s">
        <v>91</v>
      </c>
      <c r="C200" s="19">
        <v>11863362.77</v>
      </c>
      <c r="D200" s="19">
        <v>0</v>
      </c>
      <c r="E200" s="19"/>
      <c r="F200" s="20">
        <f t="shared" si="9"/>
        <v>0</v>
      </c>
      <c r="G200" s="20" t="str">
        <f t="shared" si="10"/>
        <v>x</v>
      </c>
      <c r="H200" s="21">
        <f t="shared" si="11"/>
        <v>-11863362.77</v>
      </c>
    </row>
    <row r="201" spans="1:8" ht="12.75" customHeight="1" x14ac:dyDescent="0.25">
      <c r="A201" s="25" t="s">
        <v>244</v>
      </c>
      <c r="B201" s="26" t="s">
        <v>11</v>
      </c>
      <c r="C201" s="27">
        <v>11857630.77</v>
      </c>
      <c r="D201" s="27">
        <v>0</v>
      </c>
      <c r="E201" s="27"/>
      <c r="F201" s="28">
        <f t="shared" si="9"/>
        <v>0</v>
      </c>
      <c r="G201" s="28" t="str">
        <f t="shared" si="10"/>
        <v>x</v>
      </c>
      <c r="H201" s="29">
        <f t="shared" si="11"/>
        <v>-11857630.77</v>
      </c>
    </row>
    <row r="202" spans="1:8" ht="12.75" customHeight="1" x14ac:dyDescent="0.25">
      <c r="A202" s="25" t="s">
        <v>245</v>
      </c>
      <c r="B202" s="26" t="s">
        <v>12</v>
      </c>
      <c r="C202" s="27">
        <v>5732</v>
      </c>
      <c r="D202" s="27">
        <v>0</v>
      </c>
      <c r="E202" s="27"/>
      <c r="F202" s="28">
        <f t="shared" si="9"/>
        <v>0</v>
      </c>
      <c r="G202" s="28" t="str">
        <f t="shared" si="10"/>
        <v>x</v>
      </c>
      <c r="H202" s="29">
        <f t="shared" si="11"/>
        <v>-5732</v>
      </c>
    </row>
    <row r="203" spans="1:8" ht="12.75" customHeight="1" x14ac:dyDescent="0.25">
      <c r="A203" s="23" t="s">
        <v>325</v>
      </c>
      <c r="B203" s="18" t="s">
        <v>84</v>
      </c>
      <c r="C203" s="19">
        <v>510586.36</v>
      </c>
      <c r="D203" s="19">
        <v>0</v>
      </c>
      <c r="E203" s="19"/>
      <c r="F203" s="20">
        <f t="shared" si="9"/>
        <v>0</v>
      </c>
      <c r="G203" s="20" t="str">
        <f t="shared" si="10"/>
        <v>x</v>
      </c>
      <c r="H203" s="21">
        <f t="shared" si="11"/>
        <v>-510586.36</v>
      </c>
    </row>
    <row r="204" spans="1:8" ht="12.75" customHeight="1" x14ac:dyDescent="0.25">
      <c r="A204" s="25" t="s">
        <v>244</v>
      </c>
      <c r="B204" s="26" t="s">
        <v>11</v>
      </c>
      <c r="C204" s="27">
        <v>510586.36</v>
      </c>
      <c r="D204" s="27">
        <v>0</v>
      </c>
      <c r="E204" s="27"/>
      <c r="F204" s="28">
        <f t="shared" si="9"/>
        <v>0</v>
      </c>
      <c r="G204" s="28" t="str">
        <f t="shared" si="10"/>
        <v>x</v>
      </c>
      <c r="H204" s="29">
        <f t="shared" si="11"/>
        <v>-510586.36</v>
      </c>
    </row>
    <row r="205" spans="1:8" ht="12.75" customHeight="1" x14ac:dyDescent="0.25">
      <c r="A205" s="17" t="s">
        <v>326</v>
      </c>
      <c r="B205" s="18" t="s">
        <v>92</v>
      </c>
      <c r="C205" s="19">
        <v>1833741.11</v>
      </c>
      <c r="D205" s="19">
        <v>5077393</v>
      </c>
      <c r="E205" s="19">
        <v>1841188.17</v>
      </c>
      <c r="F205" s="20">
        <f t="shared" si="9"/>
        <v>100.40611294360957</v>
      </c>
      <c r="G205" s="20">
        <f t="shared" si="10"/>
        <v>36.262471114605468</v>
      </c>
      <c r="H205" s="21">
        <f t="shared" si="11"/>
        <v>7447.059999999823</v>
      </c>
    </row>
    <row r="206" spans="1:8" ht="12.75" customHeight="1" x14ac:dyDescent="0.25">
      <c r="A206" s="23" t="s">
        <v>327</v>
      </c>
      <c r="B206" s="18" t="s">
        <v>93</v>
      </c>
      <c r="C206" s="19">
        <v>1833741.11</v>
      </c>
      <c r="D206" s="19">
        <v>5077393</v>
      </c>
      <c r="E206" s="19">
        <v>1841188.17</v>
      </c>
      <c r="F206" s="20">
        <f t="shared" si="9"/>
        <v>100.40611294360957</v>
      </c>
      <c r="G206" s="20">
        <f t="shared" si="10"/>
        <v>36.262471114605468</v>
      </c>
      <c r="H206" s="21">
        <f t="shared" si="11"/>
        <v>7447.059999999823</v>
      </c>
    </row>
    <row r="207" spans="1:8" ht="12.75" customHeight="1" x14ac:dyDescent="0.25">
      <c r="A207" s="25" t="s">
        <v>244</v>
      </c>
      <c r="B207" s="26" t="s">
        <v>11</v>
      </c>
      <c r="C207" s="27">
        <v>1827649.36</v>
      </c>
      <c r="D207" s="27">
        <v>4867393</v>
      </c>
      <c r="E207" s="27">
        <v>1840948.17</v>
      </c>
      <c r="F207" s="28">
        <f t="shared" si="9"/>
        <v>100.72764559171239</v>
      </c>
      <c r="G207" s="28">
        <f t="shared" si="10"/>
        <v>37.822057310761629</v>
      </c>
      <c r="H207" s="29">
        <f t="shared" si="11"/>
        <v>13298.809999999823</v>
      </c>
    </row>
    <row r="208" spans="1:8" ht="12.75" customHeight="1" x14ac:dyDescent="0.25">
      <c r="A208" s="25" t="s">
        <v>245</v>
      </c>
      <c r="B208" s="26" t="s">
        <v>12</v>
      </c>
      <c r="C208" s="27">
        <v>6091.75</v>
      </c>
      <c r="D208" s="27">
        <v>210000</v>
      </c>
      <c r="E208" s="27">
        <v>240</v>
      </c>
      <c r="F208" s="28">
        <f t="shared" si="9"/>
        <v>3.9397545861205732</v>
      </c>
      <c r="G208" s="28">
        <f t="shared" si="10"/>
        <v>0.1142857142857143</v>
      </c>
      <c r="H208" s="29">
        <f t="shared" si="11"/>
        <v>-5851.75</v>
      </c>
    </row>
    <row r="209" spans="1:8" ht="12.75" customHeight="1" x14ac:dyDescent="0.25">
      <c r="A209" s="17" t="s">
        <v>328</v>
      </c>
      <c r="B209" s="18" t="s">
        <v>94</v>
      </c>
      <c r="C209" s="19"/>
      <c r="D209" s="19">
        <v>43829201</v>
      </c>
      <c r="E209" s="19">
        <v>15417197.210000001</v>
      </c>
      <c r="F209" s="20" t="str">
        <f t="shared" si="9"/>
        <v>x</v>
      </c>
      <c r="G209" s="20">
        <f t="shared" si="10"/>
        <v>35.175629165587573</v>
      </c>
      <c r="H209" s="21">
        <f t="shared" si="11"/>
        <v>15417197.210000001</v>
      </c>
    </row>
    <row r="210" spans="1:8" ht="12.75" customHeight="1" x14ac:dyDescent="0.25">
      <c r="A210" s="23" t="s">
        <v>329</v>
      </c>
      <c r="B210" s="18" t="s">
        <v>95</v>
      </c>
      <c r="C210" s="19"/>
      <c r="D210" s="19">
        <v>43829201</v>
      </c>
      <c r="E210" s="19">
        <v>15417197.210000001</v>
      </c>
      <c r="F210" s="20" t="str">
        <f t="shared" si="9"/>
        <v>x</v>
      </c>
      <c r="G210" s="20">
        <f t="shared" si="10"/>
        <v>35.175629165587573</v>
      </c>
      <c r="H210" s="21">
        <f t="shared" si="11"/>
        <v>15417197.210000001</v>
      </c>
    </row>
    <row r="211" spans="1:8" ht="12.75" customHeight="1" x14ac:dyDescent="0.25">
      <c r="A211" s="25" t="s">
        <v>244</v>
      </c>
      <c r="B211" s="26" t="s">
        <v>11</v>
      </c>
      <c r="C211" s="27"/>
      <c r="D211" s="27">
        <v>41799201</v>
      </c>
      <c r="E211" s="27">
        <v>15145792.65</v>
      </c>
      <c r="F211" s="28" t="str">
        <f t="shared" si="9"/>
        <v>x</v>
      </c>
      <c r="G211" s="28">
        <f t="shared" si="10"/>
        <v>36.234646327330516</v>
      </c>
      <c r="H211" s="29">
        <f t="shared" si="11"/>
        <v>15145792.65</v>
      </c>
    </row>
    <row r="212" spans="1:8" ht="12.75" customHeight="1" x14ac:dyDescent="0.25">
      <c r="A212" s="25" t="s">
        <v>245</v>
      </c>
      <c r="B212" s="26" t="s">
        <v>12</v>
      </c>
      <c r="C212" s="27"/>
      <c r="D212" s="27">
        <v>2030000</v>
      </c>
      <c r="E212" s="27">
        <v>271404.56</v>
      </c>
      <c r="F212" s="28" t="str">
        <f t="shared" si="9"/>
        <v>x</v>
      </c>
      <c r="G212" s="28">
        <f t="shared" si="10"/>
        <v>13.369682758620691</v>
      </c>
      <c r="H212" s="29">
        <f t="shared" si="11"/>
        <v>271404.56</v>
      </c>
    </row>
    <row r="213" spans="1:8" ht="12.75" customHeight="1" x14ac:dyDescent="0.25">
      <c r="A213" s="17" t="s">
        <v>330</v>
      </c>
      <c r="B213" s="18" t="s">
        <v>96</v>
      </c>
      <c r="C213" s="19">
        <v>330313653.16000003</v>
      </c>
      <c r="D213" s="19">
        <v>1131630814</v>
      </c>
      <c r="E213" s="19">
        <v>377345242.56999999</v>
      </c>
      <c r="F213" s="20">
        <f t="shared" si="9"/>
        <v>114.2384636420761</v>
      </c>
      <c r="G213" s="20">
        <f t="shared" si="10"/>
        <v>33.345260477327372</v>
      </c>
      <c r="H213" s="21">
        <f t="shared" si="11"/>
        <v>47031589.409999967</v>
      </c>
    </row>
    <row r="214" spans="1:8" ht="12.75" customHeight="1" x14ac:dyDescent="0.25">
      <c r="A214" s="23" t="s">
        <v>331</v>
      </c>
      <c r="B214" s="18" t="s">
        <v>97</v>
      </c>
      <c r="C214" s="19">
        <v>5343167.3</v>
      </c>
      <c r="D214" s="19">
        <v>12855040</v>
      </c>
      <c r="E214" s="19">
        <v>5596587.0300000003</v>
      </c>
      <c r="F214" s="20">
        <f t="shared" si="9"/>
        <v>104.74287469905725</v>
      </c>
      <c r="G214" s="20">
        <f t="shared" si="10"/>
        <v>43.536130809394606</v>
      </c>
      <c r="H214" s="21">
        <f t="shared" si="11"/>
        <v>253419.73000000045</v>
      </c>
    </row>
    <row r="215" spans="1:8" ht="12.75" customHeight="1" x14ac:dyDescent="0.25">
      <c r="A215" s="25" t="s">
        <v>244</v>
      </c>
      <c r="B215" s="26" t="s">
        <v>11</v>
      </c>
      <c r="C215" s="27">
        <v>5263167.3</v>
      </c>
      <c r="D215" s="27">
        <v>12632040</v>
      </c>
      <c r="E215" s="27">
        <v>5476587.0300000003</v>
      </c>
      <c r="F215" s="28">
        <f t="shared" si="9"/>
        <v>104.05496762377287</v>
      </c>
      <c r="G215" s="28">
        <f t="shared" si="10"/>
        <v>43.354731539798799</v>
      </c>
      <c r="H215" s="29">
        <f t="shared" si="11"/>
        <v>213419.73000000045</v>
      </c>
    </row>
    <row r="216" spans="1:8" ht="12.75" customHeight="1" x14ac:dyDescent="0.25">
      <c r="A216" s="25" t="s">
        <v>245</v>
      </c>
      <c r="B216" s="26" t="s">
        <v>12</v>
      </c>
      <c r="C216" s="27">
        <v>80000</v>
      </c>
      <c r="D216" s="27">
        <v>223000</v>
      </c>
      <c r="E216" s="27">
        <v>120000</v>
      </c>
      <c r="F216" s="28">
        <f t="shared" si="9"/>
        <v>150</v>
      </c>
      <c r="G216" s="28">
        <f t="shared" si="10"/>
        <v>53.811659192825111</v>
      </c>
      <c r="H216" s="29">
        <f t="shared" si="11"/>
        <v>40000</v>
      </c>
    </row>
    <row r="217" spans="1:8" ht="12.75" customHeight="1" x14ac:dyDescent="0.25">
      <c r="A217" s="23" t="s">
        <v>332</v>
      </c>
      <c r="B217" s="18" t="s">
        <v>98</v>
      </c>
      <c r="C217" s="19">
        <v>119904180.86</v>
      </c>
      <c r="D217" s="19">
        <v>635063263</v>
      </c>
      <c r="E217" s="19">
        <v>181907686.16999999</v>
      </c>
      <c r="F217" s="20">
        <f t="shared" si="9"/>
        <v>151.71087852424029</v>
      </c>
      <c r="G217" s="20">
        <f t="shared" si="10"/>
        <v>28.644025999973483</v>
      </c>
      <c r="H217" s="21">
        <f t="shared" si="11"/>
        <v>62003505.309999987</v>
      </c>
    </row>
    <row r="218" spans="1:8" ht="12.75" customHeight="1" x14ac:dyDescent="0.25">
      <c r="A218" s="25" t="s">
        <v>244</v>
      </c>
      <c r="B218" s="26" t="s">
        <v>11</v>
      </c>
      <c r="C218" s="27">
        <v>118662681.36</v>
      </c>
      <c r="D218" s="27">
        <v>614475711</v>
      </c>
      <c r="E218" s="27">
        <v>177833055.5</v>
      </c>
      <c r="F218" s="28">
        <f t="shared" si="9"/>
        <v>149.86434948363282</v>
      </c>
      <c r="G218" s="28">
        <f t="shared" si="10"/>
        <v>28.940615929406526</v>
      </c>
      <c r="H218" s="29">
        <f t="shared" si="11"/>
        <v>59170374.140000001</v>
      </c>
    </row>
    <row r="219" spans="1:8" ht="12.75" customHeight="1" x14ac:dyDescent="0.25">
      <c r="A219" s="25" t="s">
        <v>245</v>
      </c>
      <c r="B219" s="26" t="s">
        <v>12</v>
      </c>
      <c r="C219" s="27">
        <v>1241499.5</v>
      </c>
      <c r="D219" s="27">
        <v>20587552</v>
      </c>
      <c r="E219" s="27">
        <v>4074630.67</v>
      </c>
      <c r="F219" s="28">
        <f t="shared" si="9"/>
        <v>328.20236093530445</v>
      </c>
      <c r="G219" s="28">
        <f t="shared" si="10"/>
        <v>19.791720113202384</v>
      </c>
      <c r="H219" s="29">
        <f t="shared" si="11"/>
        <v>2833131.17</v>
      </c>
    </row>
    <row r="220" spans="1:8" ht="12.75" customHeight="1" x14ac:dyDescent="0.25">
      <c r="A220" s="23" t="s">
        <v>333</v>
      </c>
      <c r="B220" s="18" t="s">
        <v>99</v>
      </c>
      <c r="C220" s="19">
        <v>29494775.989999998</v>
      </c>
      <c r="D220" s="19">
        <v>79231011</v>
      </c>
      <c r="E220" s="19">
        <v>32191362.77</v>
      </c>
      <c r="F220" s="20">
        <f t="shared" si="9"/>
        <v>109.14259115212219</v>
      </c>
      <c r="G220" s="20">
        <f t="shared" si="10"/>
        <v>40.629751360865505</v>
      </c>
      <c r="H220" s="21">
        <f t="shared" si="11"/>
        <v>2696586.7800000012</v>
      </c>
    </row>
    <row r="221" spans="1:8" ht="12.75" customHeight="1" x14ac:dyDescent="0.25">
      <c r="A221" s="25" t="s">
        <v>244</v>
      </c>
      <c r="B221" s="26" t="s">
        <v>11</v>
      </c>
      <c r="C221" s="27">
        <v>29109433.989999998</v>
      </c>
      <c r="D221" s="27">
        <v>73306411</v>
      </c>
      <c r="E221" s="27">
        <v>31917268.77</v>
      </c>
      <c r="F221" s="28">
        <f t="shared" si="9"/>
        <v>109.64578968098309</v>
      </c>
      <c r="G221" s="28">
        <f t="shared" si="10"/>
        <v>43.53953267470699</v>
      </c>
      <c r="H221" s="29">
        <f t="shared" si="11"/>
        <v>2807834.7800000012</v>
      </c>
    </row>
    <row r="222" spans="1:8" ht="12.75" customHeight="1" x14ac:dyDescent="0.25">
      <c r="A222" s="25" t="s">
        <v>245</v>
      </c>
      <c r="B222" s="26" t="s">
        <v>12</v>
      </c>
      <c r="C222" s="27">
        <v>385342</v>
      </c>
      <c r="D222" s="27">
        <v>5924600</v>
      </c>
      <c r="E222" s="27">
        <v>274094</v>
      </c>
      <c r="F222" s="28">
        <f t="shared" si="9"/>
        <v>71.130061088591432</v>
      </c>
      <c r="G222" s="28">
        <f t="shared" si="10"/>
        <v>4.6263714006008847</v>
      </c>
      <c r="H222" s="29">
        <f t="shared" si="11"/>
        <v>-111248</v>
      </c>
    </row>
    <row r="223" spans="1:8" ht="12.75" customHeight="1" x14ac:dyDescent="0.25">
      <c r="A223" s="23" t="s">
        <v>334</v>
      </c>
      <c r="B223" s="18" t="s">
        <v>100</v>
      </c>
      <c r="C223" s="19">
        <v>40558959.609999999</v>
      </c>
      <c r="D223" s="19">
        <v>102379199</v>
      </c>
      <c r="E223" s="19">
        <v>46001067.479999997</v>
      </c>
      <c r="F223" s="20">
        <f t="shared" si="9"/>
        <v>113.41776988938892</v>
      </c>
      <c r="G223" s="20">
        <f t="shared" si="10"/>
        <v>44.932044721311009</v>
      </c>
      <c r="H223" s="21">
        <f t="shared" si="11"/>
        <v>5442107.8699999973</v>
      </c>
    </row>
    <row r="224" spans="1:8" ht="12.75" customHeight="1" x14ac:dyDescent="0.25">
      <c r="A224" s="25" t="s">
        <v>244</v>
      </c>
      <c r="B224" s="26" t="s">
        <v>11</v>
      </c>
      <c r="C224" s="27">
        <v>39178907.609999999</v>
      </c>
      <c r="D224" s="27">
        <v>92675098</v>
      </c>
      <c r="E224" s="27">
        <v>42496415.479999997</v>
      </c>
      <c r="F224" s="28">
        <f t="shared" si="9"/>
        <v>108.46758644478705</v>
      </c>
      <c r="G224" s="28">
        <f t="shared" si="10"/>
        <v>45.855268995777045</v>
      </c>
      <c r="H224" s="29">
        <f t="shared" si="11"/>
        <v>3317507.8699999973</v>
      </c>
    </row>
    <row r="225" spans="1:8" ht="12.75" customHeight="1" x14ac:dyDescent="0.25">
      <c r="A225" s="25" t="s">
        <v>245</v>
      </c>
      <c r="B225" s="26" t="s">
        <v>12</v>
      </c>
      <c r="C225" s="27">
        <v>1380052</v>
      </c>
      <c r="D225" s="27">
        <v>9704101</v>
      </c>
      <c r="E225" s="27">
        <v>3504652</v>
      </c>
      <c r="F225" s="28">
        <f t="shared" si="9"/>
        <v>253.95072069748096</v>
      </c>
      <c r="G225" s="28">
        <f t="shared" si="10"/>
        <v>36.115164094025815</v>
      </c>
      <c r="H225" s="29">
        <f t="shared" si="11"/>
        <v>2124600</v>
      </c>
    </row>
    <row r="226" spans="1:8" ht="12.75" customHeight="1" x14ac:dyDescent="0.25">
      <c r="A226" s="23" t="s">
        <v>335</v>
      </c>
      <c r="B226" s="18" t="s">
        <v>101</v>
      </c>
      <c r="C226" s="19">
        <v>25787496.77</v>
      </c>
      <c r="D226" s="19">
        <v>65344453</v>
      </c>
      <c r="E226" s="19">
        <v>24682862.809999999</v>
      </c>
      <c r="F226" s="20">
        <f t="shared" si="9"/>
        <v>95.716397097972376</v>
      </c>
      <c r="G226" s="20">
        <f t="shared" si="10"/>
        <v>37.773463051255476</v>
      </c>
      <c r="H226" s="21">
        <f t="shared" si="11"/>
        <v>-1104633.9600000009</v>
      </c>
    </row>
    <row r="227" spans="1:8" ht="12.75" customHeight="1" x14ac:dyDescent="0.25">
      <c r="A227" s="25" t="s">
        <v>244</v>
      </c>
      <c r="B227" s="26" t="s">
        <v>11</v>
      </c>
      <c r="C227" s="27">
        <v>25661106.530000001</v>
      </c>
      <c r="D227" s="27">
        <v>64222653</v>
      </c>
      <c r="E227" s="27">
        <v>24538037.809999999</v>
      </c>
      <c r="F227" s="28">
        <f t="shared" si="9"/>
        <v>95.623459500130906</v>
      </c>
      <c r="G227" s="28">
        <f t="shared" si="10"/>
        <v>38.20776106835698</v>
      </c>
      <c r="H227" s="29">
        <f t="shared" si="11"/>
        <v>-1123068.7200000025</v>
      </c>
    </row>
    <row r="228" spans="1:8" ht="12.75" customHeight="1" x14ac:dyDescent="0.25">
      <c r="A228" s="25" t="s">
        <v>245</v>
      </c>
      <c r="B228" s="26" t="s">
        <v>12</v>
      </c>
      <c r="C228" s="27">
        <v>126390.24</v>
      </c>
      <c r="D228" s="27">
        <v>1121800</v>
      </c>
      <c r="E228" s="27">
        <v>144825</v>
      </c>
      <c r="F228" s="28">
        <f t="shared" si="9"/>
        <v>114.58558825428291</v>
      </c>
      <c r="G228" s="28">
        <f t="shared" si="10"/>
        <v>12.910055268318773</v>
      </c>
      <c r="H228" s="29">
        <f t="shared" si="11"/>
        <v>18434.759999999995</v>
      </c>
    </row>
    <row r="229" spans="1:8" ht="12.75" customHeight="1" x14ac:dyDescent="0.25">
      <c r="A229" s="23" t="s">
        <v>336</v>
      </c>
      <c r="B229" s="18" t="s">
        <v>102</v>
      </c>
      <c r="C229" s="19">
        <v>1241342.73</v>
      </c>
      <c r="D229" s="19">
        <v>3056604</v>
      </c>
      <c r="E229" s="19">
        <v>1249139.27</v>
      </c>
      <c r="F229" s="20">
        <f t="shared" si="9"/>
        <v>100.62807311885575</v>
      </c>
      <c r="G229" s="20">
        <f t="shared" si="10"/>
        <v>40.866899016032171</v>
      </c>
      <c r="H229" s="21">
        <f t="shared" si="11"/>
        <v>7796.5400000000373</v>
      </c>
    </row>
    <row r="230" spans="1:8" ht="12.75" customHeight="1" x14ac:dyDescent="0.25">
      <c r="A230" s="25" t="s">
        <v>244</v>
      </c>
      <c r="B230" s="26" t="s">
        <v>11</v>
      </c>
      <c r="C230" s="27">
        <v>1241342.73</v>
      </c>
      <c r="D230" s="27">
        <v>3006604</v>
      </c>
      <c r="E230" s="27">
        <v>1241259.27</v>
      </c>
      <c r="F230" s="28">
        <f t="shared" si="9"/>
        <v>99.993276635212581</v>
      </c>
      <c r="G230" s="28">
        <f t="shared" si="10"/>
        <v>41.284428212029255</v>
      </c>
      <c r="H230" s="29">
        <f t="shared" si="11"/>
        <v>-83.459999999962747</v>
      </c>
    </row>
    <row r="231" spans="1:8" ht="12.75" customHeight="1" x14ac:dyDescent="0.25">
      <c r="A231" s="25" t="s">
        <v>245</v>
      </c>
      <c r="B231" s="26" t="s">
        <v>12</v>
      </c>
      <c r="C231" s="27"/>
      <c r="D231" s="27">
        <v>50000</v>
      </c>
      <c r="E231" s="27">
        <v>7880</v>
      </c>
      <c r="F231" s="28" t="str">
        <f t="shared" si="9"/>
        <v>x</v>
      </c>
      <c r="G231" s="28">
        <f t="shared" si="10"/>
        <v>15.76</v>
      </c>
      <c r="H231" s="29">
        <f t="shared" si="11"/>
        <v>7880</v>
      </c>
    </row>
    <row r="232" spans="1:8" ht="12.75" customHeight="1" x14ac:dyDescent="0.25">
      <c r="A232" s="23" t="s">
        <v>337</v>
      </c>
      <c r="B232" s="18" t="s">
        <v>103</v>
      </c>
      <c r="C232" s="19">
        <v>37485798.450000003</v>
      </c>
      <c r="D232" s="19">
        <v>91101606</v>
      </c>
      <c r="E232" s="19">
        <v>38524089.159999996</v>
      </c>
      <c r="F232" s="20">
        <f t="shared" si="9"/>
        <v>102.76982418124267</v>
      </c>
      <c r="G232" s="20">
        <f t="shared" si="10"/>
        <v>42.286948443038419</v>
      </c>
      <c r="H232" s="21">
        <f t="shared" si="11"/>
        <v>1038290.7099999934</v>
      </c>
    </row>
    <row r="233" spans="1:8" ht="12.75" customHeight="1" x14ac:dyDescent="0.25">
      <c r="A233" s="25" t="s">
        <v>244</v>
      </c>
      <c r="B233" s="26" t="s">
        <v>11</v>
      </c>
      <c r="C233" s="27">
        <v>36832673.140000001</v>
      </c>
      <c r="D233" s="27">
        <v>89591802</v>
      </c>
      <c r="E233" s="27">
        <v>37501540.159999996</v>
      </c>
      <c r="F233" s="28">
        <f t="shared" si="9"/>
        <v>101.81596111001134</v>
      </c>
      <c r="G233" s="28">
        <f t="shared" si="10"/>
        <v>41.858227340934604</v>
      </c>
      <c r="H233" s="29">
        <f t="shared" si="11"/>
        <v>668867.01999999583</v>
      </c>
    </row>
    <row r="234" spans="1:8" ht="12.75" customHeight="1" x14ac:dyDescent="0.25">
      <c r="A234" s="25" t="s">
        <v>245</v>
      </c>
      <c r="B234" s="26" t="s">
        <v>12</v>
      </c>
      <c r="C234" s="27">
        <v>653125.31000000006</v>
      </c>
      <c r="D234" s="27">
        <v>1509804</v>
      </c>
      <c r="E234" s="27">
        <v>1022549</v>
      </c>
      <c r="F234" s="28">
        <f t="shared" si="9"/>
        <v>156.56245200480745</v>
      </c>
      <c r="G234" s="28">
        <f t="shared" si="10"/>
        <v>67.727267910271792</v>
      </c>
      <c r="H234" s="29">
        <f t="shared" si="11"/>
        <v>369423.68999999994</v>
      </c>
    </row>
    <row r="235" spans="1:8" ht="12.75" customHeight="1" x14ac:dyDescent="0.25">
      <c r="A235" s="23" t="s">
        <v>338</v>
      </c>
      <c r="B235" s="18" t="s">
        <v>104</v>
      </c>
      <c r="C235" s="19">
        <v>30907921.350000001</v>
      </c>
      <c r="D235" s="19">
        <v>83159156</v>
      </c>
      <c r="E235" s="19">
        <v>42565577.689999998</v>
      </c>
      <c r="F235" s="20">
        <f t="shared" si="9"/>
        <v>137.71737415787101</v>
      </c>
      <c r="G235" s="20">
        <f t="shared" si="10"/>
        <v>51.185677846465872</v>
      </c>
      <c r="H235" s="21">
        <f t="shared" si="11"/>
        <v>11657656.339999996</v>
      </c>
    </row>
    <row r="236" spans="1:8" ht="12.75" customHeight="1" x14ac:dyDescent="0.25">
      <c r="A236" s="25" t="s">
        <v>244</v>
      </c>
      <c r="B236" s="26" t="s">
        <v>11</v>
      </c>
      <c r="C236" s="27">
        <v>30907921.350000001</v>
      </c>
      <c r="D236" s="27">
        <v>83159156</v>
      </c>
      <c r="E236" s="27">
        <v>42565577.689999998</v>
      </c>
      <c r="F236" s="28">
        <f t="shared" si="9"/>
        <v>137.71737415787101</v>
      </c>
      <c r="G236" s="28">
        <f t="shared" si="10"/>
        <v>51.185677846465872</v>
      </c>
      <c r="H236" s="29">
        <f t="shared" si="11"/>
        <v>11657656.339999996</v>
      </c>
    </row>
    <row r="237" spans="1:8" ht="12.75" customHeight="1" x14ac:dyDescent="0.25">
      <c r="A237" s="23" t="s">
        <v>339</v>
      </c>
      <c r="B237" s="18" t="s">
        <v>105</v>
      </c>
      <c r="C237" s="19">
        <v>777151.1</v>
      </c>
      <c r="D237" s="19">
        <v>2212861</v>
      </c>
      <c r="E237" s="19">
        <v>921152.19</v>
      </c>
      <c r="F237" s="20">
        <f t="shared" si="9"/>
        <v>118.5293554882699</v>
      </c>
      <c r="G237" s="20">
        <f t="shared" si="10"/>
        <v>41.627205233405981</v>
      </c>
      <c r="H237" s="21">
        <f t="shared" si="11"/>
        <v>144001.08999999997</v>
      </c>
    </row>
    <row r="238" spans="1:8" ht="12.75" customHeight="1" x14ac:dyDescent="0.25">
      <c r="A238" s="25" t="s">
        <v>244</v>
      </c>
      <c r="B238" s="26" t="s">
        <v>11</v>
      </c>
      <c r="C238" s="27">
        <v>777151.1</v>
      </c>
      <c r="D238" s="27">
        <v>1512861</v>
      </c>
      <c r="E238" s="27">
        <v>673152.19</v>
      </c>
      <c r="F238" s="28">
        <f t="shared" si="9"/>
        <v>86.617929254684185</v>
      </c>
      <c r="G238" s="28">
        <f t="shared" si="10"/>
        <v>44.49530987975762</v>
      </c>
      <c r="H238" s="29">
        <f t="shared" si="11"/>
        <v>-103998.91000000003</v>
      </c>
    </row>
    <row r="239" spans="1:8" ht="12.75" customHeight="1" x14ac:dyDescent="0.25">
      <c r="A239" s="25" t="s">
        <v>245</v>
      </c>
      <c r="B239" s="26" t="s">
        <v>12</v>
      </c>
      <c r="C239" s="27"/>
      <c r="D239" s="27">
        <v>700000</v>
      </c>
      <c r="E239" s="27">
        <v>248000</v>
      </c>
      <c r="F239" s="28" t="str">
        <f t="shared" si="9"/>
        <v>x</v>
      </c>
      <c r="G239" s="28">
        <f t="shared" si="10"/>
        <v>35.428571428571423</v>
      </c>
      <c r="H239" s="29">
        <f t="shared" si="11"/>
        <v>248000</v>
      </c>
    </row>
    <row r="240" spans="1:8" ht="12.75" customHeight="1" x14ac:dyDescent="0.25">
      <c r="A240" s="23" t="s">
        <v>340</v>
      </c>
      <c r="B240" s="18" t="s">
        <v>106</v>
      </c>
      <c r="C240" s="19">
        <v>38812859</v>
      </c>
      <c r="D240" s="19">
        <v>57227621</v>
      </c>
      <c r="E240" s="19">
        <v>3705718</v>
      </c>
      <c r="F240" s="20">
        <f t="shared" si="9"/>
        <v>9.5476553273233495</v>
      </c>
      <c r="G240" s="20">
        <f t="shared" si="10"/>
        <v>6.4754011004581153</v>
      </c>
      <c r="H240" s="21">
        <f t="shared" si="11"/>
        <v>-35107141</v>
      </c>
    </row>
    <row r="241" spans="1:8" ht="12.75" customHeight="1" x14ac:dyDescent="0.25">
      <c r="A241" s="25" t="s">
        <v>244</v>
      </c>
      <c r="B241" s="26" t="s">
        <v>11</v>
      </c>
      <c r="C241" s="27">
        <v>38812859</v>
      </c>
      <c r="D241" s="27">
        <v>57149621</v>
      </c>
      <c r="E241" s="27">
        <v>3698318</v>
      </c>
      <c r="F241" s="28">
        <f t="shared" si="9"/>
        <v>9.5285894811304672</v>
      </c>
      <c r="G241" s="28">
        <f t="shared" si="10"/>
        <v>6.4712905095206148</v>
      </c>
      <c r="H241" s="29">
        <f t="shared" si="11"/>
        <v>-35114541</v>
      </c>
    </row>
    <row r="242" spans="1:8" ht="12.75" customHeight="1" x14ac:dyDescent="0.25">
      <c r="A242" s="25" t="s">
        <v>245</v>
      </c>
      <c r="B242" s="26" t="s">
        <v>12</v>
      </c>
      <c r="C242" s="27"/>
      <c r="D242" s="27">
        <v>78000</v>
      </c>
      <c r="E242" s="27">
        <v>7400</v>
      </c>
      <c r="F242" s="28" t="str">
        <f t="shared" si="9"/>
        <v>x</v>
      </c>
      <c r="G242" s="28">
        <f t="shared" si="10"/>
        <v>9.4871794871794872</v>
      </c>
      <c r="H242" s="29">
        <f t="shared" si="11"/>
        <v>7400</v>
      </c>
    </row>
    <row r="243" spans="1:8" ht="12.75" customHeight="1" x14ac:dyDescent="0.25">
      <c r="A243" s="17" t="s">
        <v>341</v>
      </c>
      <c r="B243" s="18" t="s">
        <v>107</v>
      </c>
      <c r="C243" s="19">
        <v>2410977044.3000002</v>
      </c>
      <c r="D243" s="19">
        <v>6515081586</v>
      </c>
      <c r="E243" s="19">
        <v>2940134464.2399998</v>
      </c>
      <c r="F243" s="20">
        <f t="shared" si="9"/>
        <v>121.94784148571745</v>
      </c>
      <c r="G243" s="20">
        <f t="shared" si="10"/>
        <v>45.128129639357674</v>
      </c>
      <c r="H243" s="21">
        <f t="shared" si="11"/>
        <v>529157419.93999958</v>
      </c>
    </row>
    <row r="244" spans="1:8" ht="12.75" customHeight="1" x14ac:dyDescent="0.25">
      <c r="A244" s="23" t="s">
        <v>342</v>
      </c>
      <c r="B244" s="18" t="s">
        <v>108</v>
      </c>
      <c r="C244" s="19">
        <v>2294729333.3800001</v>
      </c>
      <c r="D244" s="19">
        <v>6129129603</v>
      </c>
      <c r="E244" s="19">
        <v>2816836061.3400002</v>
      </c>
      <c r="F244" s="20">
        <f t="shared" si="9"/>
        <v>122.7524318604917</v>
      </c>
      <c r="G244" s="20">
        <f t="shared" si="10"/>
        <v>45.95817422364923</v>
      </c>
      <c r="H244" s="21">
        <f t="shared" si="11"/>
        <v>522106727.96000004</v>
      </c>
    </row>
    <row r="245" spans="1:8" ht="12.75" customHeight="1" x14ac:dyDescent="0.25">
      <c r="A245" s="25" t="s">
        <v>244</v>
      </c>
      <c r="B245" s="26" t="s">
        <v>11</v>
      </c>
      <c r="C245" s="27">
        <v>2291137170.8499999</v>
      </c>
      <c r="D245" s="27">
        <v>6088879805</v>
      </c>
      <c r="E245" s="27">
        <v>2812718171.3400002</v>
      </c>
      <c r="F245" s="28">
        <f t="shared" si="9"/>
        <v>122.76515815491294</v>
      </c>
      <c r="G245" s="28">
        <f t="shared" si="10"/>
        <v>46.194345453005702</v>
      </c>
      <c r="H245" s="29">
        <f t="shared" si="11"/>
        <v>521581000.49000025</v>
      </c>
    </row>
    <row r="246" spans="1:8" ht="12.75" customHeight="1" x14ac:dyDescent="0.25">
      <c r="A246" s="25" t="s">
        <v>245</v>
      </c>
      <c r="B246" s="26" t="s">
        <v>12</v>
      </c>
      <c r="C246" s="27">
        <v>3592162.53</v>
      </c>
      <c r="D246" s="27">
        <v>40249798</v>
      </c>
      <c r="E246" s="27">
        <v>4117890</v>
      </c>
      <c r="F246" s="28">
        <f t="shared" si="9"/>
        <v>114.63540320376318</v>
      </c>
      <c r="G246" s="28">
        <f t="shared" si="10"/>
        <v>10.230833953502078</v>
      </c>
      <c r="H246" s="29">
        <f t="shared" si="11"/>
        <v>525727.4700000002</v>
      </c>
    </row>
    <row r="247" spans="1:8" ht="12.75" customHeight="1" x14ac:dyDescent="0.25">
      <c r="A247" s="23" t="s">
        <v>343</v>
      </c>
      <c r="B247" s="18" t="s">
        <v>109</v>
      </c>
      <c r="C247" s="19">
        <v>1406410.8</v>
      </c>
      <c r="D247" s="19">
        <v>4670337</v>
      </c>
      <c r="E247" s="19">
        <v>1795074.77</v>
      </c>
      <c r="F247" s="20">
        <f t="shared" si="9"/>
        <v>127.63516676635305</v>
      </c>
      <c r="G247" s="20">
        <f t="shared" si="10"/>
        <v>38.435658283331584</v>
      </c>
      <c r="H247" s="21">
        <f t="shared" si="11"/>
        <v>388663.97</v>
      </c>
    </row>
    <row r="248" spans="1:8" ht="12.75" customHeight="1" x14ac:dyDescent="0.25">
      <c r="A248" s="25" t="s">
        <v>244</v>
      </c>
      <c r="B248" s="26" t="s">
        <v>11</v>
      </c>
      <c r="C248" s="27">
        <v>1389912.53</v>
      </c>
      <c r="D248" s="27">
        <v>4305337</v>
      </c>
      <c r="E248" s="27">
        <v>1771456.99</v>
      </c>
      <c r="F248" s="28">
        <f t="shared" si="9"/>
        <v>127.45096916278609</v>
      </c>
      <c r="G248" s="28">
        <f t="shared" si="10"/>
        <v>41.145605791137832</v>
      </c>
      <c r="H248" s="29">
        <f t="shared" si="11"/>
        <v>381544.45999999996</v>
      </c>
    </row>
    <row r="249" spans="1:8" ht="12.75" customHeight="1" x14ac:dyDescent="0.25">
      <c r="A249" s="25" t="s">
        <v>245</v>
      </c>
      <c r="B249" s="26" t="s">
        <v>12</v>
      </c>
      <c r="C249" s="27">
        <v>16498.27</v>
      </c>
      <c r="D249" s="27">
        <v>365000</v>
      </c>
      <c r="E249" s="27">
        <v>23617.78</v>
      </c>
      <c r="F249" s="28">
        <f t="shared" si="9"/>
        <v>143.1530699885503</v>
      </c>
      <c r="G249" s="28">
        <f t="shared" si="10"/>
        <v>6.4706246575342465</v>
      </c>
      <c r="H249" s="29">
        <f t="shared" si="11"/>
        <v>7119.5099999999984</v>
      </c>
    </row>
    <row r="250" spans="1:8" ht="12.75" customHeight="1" x14ac:dyDescent="0.25">
      <c r="A250" s="23" t="s">
        <v>344</v>
      </c>
      <c r="B250" s="18" t="s">
        <v>110</v>
      </c>
      <c r="C250" s="19">
        <v>49271359.43</v>
      </c>
      <c r="D250" s="19">
        <v>174447147</v>
      </c>
      <c r="E250" s="19">
        <v>50439081.530000001</v>
      </c>
      <c r="F250" s="20">
        <f t="shared" si="9"/>
        <v>102.36998149332371</v>
      </c>
      <c r="G250" s="20">
        <f t="shared" si="10"/>
        <v>28.913675229093887</v>
      </c>
      <c r="H250" s="21">
        <f t="shared" si="11"/>
        <v>1167722.1000000015</v>
      </c>
    </row>
    <row r="251" spans="1:8" ht="12.75" customHeight="1" x14ac:dyDescent="0.25">
      <c r="A251" s="25" t="s">
        <v>244</v>
      </c>
      <c r="B251" s="26" t="s">
        <v>11</v>
      </c>
      <c r="C251" s="27">
        <v>49210857.159999996</v>
      </c>
      <c r="D251" s="27">
        <v>168890397</v>
      </c>
      <c r="E251" s="27">
        <v>50129853.799999997</v>
      </c>
      <c r="F251" s="28">
        <f t="shared" si="9"/>
        <v>101.86746724815634</v>
      </c>
      <c r="G251" s="28">
        <f t="shared" si="10"/>
        <v>29.681885228797228</v>
      </c>
      <c r="H251" s="29">
        <f t="shared" si="11"/>
        <v>918996.6400000006</v>
      </c>
    </row>
    <row r="252" spans="1:8" ht="12.75" customHeight="1" x14ac:dyDescent="0.25">
      <c r="A252" s="25" t="s">
        <v>245</v>
      </c>
      <c r="B252" s="26" t="s">
        <v>12</v>
      </c>
      <c r="C252" s="27">
        <v>60502.27</v>
      </c>
      <c r="D252" s="27">
        <v>5556750</v>
      </c>
      <c r="E252" s="27">
        <v>309227.73</v>
      </c>
      <c r="F252" s="28">
        <f t="shared" si="9"/>
        <v>511.10103802716822</v>
      </c>
      <c r="G252" s="28">
        <f t="shared" si="10"/>
        <v>5.5649026859225268</v>
      </c>
      <c r="H252" s="29">
        <f t="shared" si="11"/>
        <v>248725.46</v>
      </c>
    </row>
    <row r="253" spans="1:8" ht="12.75" customHeight="1" x14ac:dyDescent="0.25">
      <c r="A253" s="23" t="s">
        <v>345</v>
      </c>
      <c r="B253" s="18" t="s">
        <v>111</v>
      </c>
      <c r="C253" s="19">
        <v>12512751.91</v>
      </c>
      <c r="D253" s="19">
        <v>43527960</v>
      </c>
      <c r="E253" s="19">
        <v>13633133.01</v>
      </c>
      <c r="F253" s="20">
        <f t="shared" si="9"/>
        <v>108.95391443911397</v>
      </c>
      <c r="G253" s="20">
        <f t="shared" si="10"/>
        <v>31.320404195372355</v>
      </c>
      <c r="H253" s="21">
        <f t="shared" si="11"/>
        <v>1120381.0999999996</v>
      </c>
    </row>
    <row r="254" spans="1:8" ht="12.75" customHeight="1" x14ac:dyDescent="0.25">
      <c r="A254" s="25" t="s">
        <v>244</v>
      </c>
      <c r="B254" s="26" t="s">
        <v>11</v>
      </c>
      <c r="C254" s="27">
        <v>12247848.039999999</v>
      </c>
      <c r="D254" s="27">
        <v>35149460</v>
      </c>
      <c r="E254" s="27">
        <v>12795334.380000001</v>
      </c>
      <c r="F254" s="28">
        <f t="shared" si="9"/>
        <v>104.47006150151421</v>
      </c>
      <c r="G254" s="28">
        <f t="shared" si="10"/>
        <v>36.40264851864012</v>
      </c>
      <c r="H254" s="29">
        <f t="shared" si="11"/>
        <v>547486.34000000171</v>
      </c>
    </row>
    <row r="255" spans="1:8" ht="12.75" customHeight="1" x14ac:dyDescent="0.25">
      <c r="A255" s="25" t="s">
        <v>245</v>
      </c>
      <c r="B255" s="26" t="s">
        <v>12</v>
      </c>
      <c r="C255" s="27">
        <v>264903.87</v>
      </c>
      <c r="D255" s="27">
        <v>8378500</v>
      </c>
      <c r="E255" s="27">
        <v>837798.63</v>
      </c>
      <c r="F255" s="28">
        <f t="shared" si="9"/>
        <v>316.26515309119492</v>
      </c>
      <c r="G255" s="28">
        <f t="shared" si="10"/>
        <v>9.9993868830936314</v>
      </c>
      <c r="H255" s="29">
        <f t="shared" si="11"/>
        <v>572894.76</v>
      </c>
    </row>
    <row r="256" spans="1:8" ht="12.75" customHeight="1" x14ac:dyDescent="0.25">
      <c r="A256" s="23" t="s">
        <v>346</v>
      </c>
      <c r="B256" s="18" t="s">
        <v>112</v>
      </c>
      <c r="C256" s="19">
        <v>6347552.3600000003</v>
      </c>
      <c r="D256" s="19">
        <v>17503710</v>
      </c>
      <c r="E256" s="19">
        <v>4439727.05</v>
      </c>
      <c r="F256" s="20">
        <f t="shared" si="9"/>
        <v>69.943921659907332</v>
      </c>
      <c r="G256" s="20">
        <f t="shared" si="10"/>
        <v>25.364491584926853</v>
      </c>
      <c r="H256" s="21">
        <f t="shared" si="11"/>
        <v>-1907825.3100000005</v>
      </c>
    </row>
    <row r="257" spans="1:8" ht="12.75" customHeight="1" x14ac:dyDescent="0.25">
      <c r="A257" s="25" t="s">
        <v>244</v>
      </c>
      <c r="B257" s="26" t="s">
        <v>11</v>
      </c>
      <c r="C257" s="27">
        <v>6239060.96</v>
      </c>
      <c r="D257" s="27">
        <v>15717210</v>
      </c>
      <c r="E257" s="27">
        <v>4439727.05</v>
      </c>
      <c r="F257" s="28">
        <f t="shared" si="9"/>
        <v>71.160180650006026</v>
      </c>
      <c r="G257" s="28">
        <f t="shared" si="10"/>
        <v>28.247551887389683</v>
      </c>
      <c r="H257" s="29">
        <f t="shared" si="11"/>
        <v>-1799333.9100000001</v>
      </c>
    </row>
    <row r="258" spans="1:8" ht="12.75" customHeight="1" x14ac:dyDescent="0.25">
      <c r="A258" s="25" t="s">
        <v>245</v>
      </c>
      <c r="B258" s="26" t="s">
        <v>12</v>
      </c>
      <c r="C258" s="27">
        <v>108491.4</v>
      </c>
      <c r="D258" s="27">
        <v>1786500</v>
      </c>
      <c r="E258" s="27"/>
      <c r="F258" s="28">
        <f t="shared" si="9"/>
        <v>0</v>
      </c>
      <c r="G258" s="28">
        <f t="shared" si="10"/>
        <v>0</v>
      </c>
      <c r="H258" s="29">
        <f t="shared" si="11"/>
        <v>-108491.4</v>
      </c>
    </row>
    <row r="259" spans="1:8" ht="12.75" customHeight="1" x14ac:dyDescent="0.25">
      <c r="A259" s="23" t="s">
        <v>347</v>
      </c>
      <c r="B259" s="18" t="s">
        <v>113</v>
      </c>
      <c r="C259" s="19">
        <v>22047358.539999999</v>
      </c>
      <c r="D259" s="19">
        <v>68552664</v>
      </c>
      <c r="E259" s="19">
        <v>23241256.370000001</v>
      </c>
      <c r="F259" s="20">
        <f t="shared" si="9"/>
        <v>105.41515133358921</v>
      </c>
      <c r="G259" s="20">
        <f t="shared" si="10"/>
        <v>33.902776367669681</v>
      </c>
      <c r="H259" s="21">
        <f t="shared" si="11"/>
        <v>1193897.8300000019</v>
      </c>
    </row>
    <row r="260" spans="1:8" ht="12.75" customHeight="1" x14ac:dyDescent="0.25">
      <c r="A260" s="25" t="s">
        <v>244</v>
      </c>
      <c r="B260" s="26" t="s">
        <v>11</v>
      </c>
      <c r="C260" s="27">
        <v>21298665.920000002</v>
      </c>
      <c r="D260" s="27">
        <v>57590164</v>
      </c>
      <c r="E260" s="27">
        <v>22415857.809999999</v>
      </c>
      <c r="F260" s="28">
        <f t="shared" ref="F260:F323" si="12">IF(C260=0,"x",E260/C260*100)</f>
        <v>105.24536087939163</v>
      </c>
      <c r="G260" s="28">
        <f t="shared" ref="G260:G323" si="13">IF(D260=0,"x",E260/D260*100)</f>
        <v>38.923066463224515</v>
      </c>
      <c r="H260" s="29">
        <f t="shared" si="11"/>
        <v>1117191.8899999969</v>
      </c>
    </row>
    <row r="261" spans="1:8" ht="12.75" customHeight="1" x14ac:dyDescent="0.25">
      <c r="A261" s="25" t="s">
        <v>245</v>
      </c>
      <c r="B261" s="26" t="s">
        <v>12</v>
      </c>
      <c r="C261" s="27">
        <v>748692.62</v>
      </c>
      <c r="D261" s="27">
        <v>10962500</v>
      </c>
      <c r="E261" s="27">
        <v>825398.56</v>
      </c>
      <c r="F261" s="28">
        <f t="shared" si="12"/>
        <v>110.24531803185131</v>
      </c>
      <c r="G261" s="28">
        <f t="shared" si="13"/>
        <v>7.5292913112884845</v>
      </c>
      <c r="H261" s="29">
        <f t="shared" ref="H261:H324" si="14">+E261-C261</f>
        <v>76705.940000000061</v>
      </c>
    </row>
    <row r="262" spans="1:8" ht="12.75" customHeight="1" x14ac:dyDescent="0.25">
      <c r="A262" s="23" t="s">
        <v>348</v>
      </c>
      <c r="B262" s="18" t="s">
        <v>114</v>
      </c>
      <c r="C262" s="19">
        <v>24662277.879999999</v>
      </c>
      <c r="D262" s="19">
        <v>77250165</v>
      </c>
      <c r="E262" s="19">
        <v>29750130.170000002</v>
      </c>
      <c r="F262" s="20">
        <f t="shared" si="12"/>
        <v>120.63009878793889</v>
      </c>
      <c r="G262" s="20">
        <f t="shared" si="13"/>
        <v>38.511413108308574</v>
      </c>
      <c r="H262" s="21">
        <f t="shared" si="14"/>
        <v>5087852.2900000028</v>
      </c>
    </row>
    <row r="263" spans="1:8" ht="12.75" customHeight="1" x14ac:dyDescent="0.25">
      <c r="A263" s="25" t="s">
        <v>244</v>
      </c>
      <c r="B263" s="26" t="s">
        <v>11</v>
      </c>
      <c r="C263" s="27">
        <v>24310994.050000001</v>
      </c>
      <c r="D263" s="27">
        <v>74429415</v>
      </c>
      <c r="E263" s="27">
        <v>29347404.039999999</v>
      </c>
      <c r="F263" s="28">
        <f t="shared" si="12"/>
        <v>120.71659422745817</v>
      </c>
      <c r="G263" s="28">
        <f t="shared" si="13"/>
        <v>39.429846439072506</v>
      </c>
      <c r="H263" s="29">
        <f t="shared" si="14"/>
        <v>5036409.9899999984</v>
      </c>
    </row>
    <row r="264" spans="1:8" ht="12.75" customHeight="1" x14ac:dyDescent="0.25">
      <c r="A264" s="25" t="s">
        <v>245</v>
      </c>
      <c r="B264" s="26" t="s">
        <v>12</v>
      </c>
      <c r="C264" s="27">
        <v>351283.83</v>
      </c>
      <c r="D264" s="27">
        <v>2820750</v>
      </c>
      <c r="E264" s="27">
        <v>402726.13</v>
      </c>
      <c r="F264" s="28">
        <f t="shared" si="12"/>
        <v>114.64408424378657</v>
      </c>
      <c r="G264" s="28">
        <f t="shared" si="13"/>
        <v>14.277271293095808</v>
      </c>
      <c r="H264" s="29">
        <f t="shared" si="14"/>
        <v>51442.299999999988</v>
      </c>
    </row>
    <row r="265" spans="1:8" ht="12.75" customHeight="1" x14ac:dyDescent="0.25">
      <c r="A265" s="17" t="s">
        <v>349</v>
      </c>
      <c r="B265" s="18" t="s">
        <v>115</v>
      </c>
      <c r="C265" s="19">
        <v>145671284.97</v>
      </c>
      <c r="D265" s="19">
        <v>972479094</v>
      </c>
      <c r="E265" s="19">
        <v>133010751.01000001</v>
      </c>
      <c r="F265" s="20">
        <f t="shared" si="12"/>
        <v>91.308833472151122</v>
      </c>
      <c r="G265" s="20">
        <f t="shared" si="13"/>
        <v>13.677492074703665</v>
      </c>
      <c r="H265" s="21">
        <f t="shared" si="14"/>
        <v>-12660533.959999993</v>
      </c>
    </row>
    <row r="266" spans="1:8" ht="12.75" customHeight="1" x14ac:dyDescent="0.25">
      <c r="A266" s="23" t="s">
        <v>350</v>
      </c>
      <c r="B266" s="18" t="s">
        <v>116</v>
      </c>
      <c r="C266" s="19">
        <v>111702935.37</v>
      </c>
      <c r="D266" s="19">
        <v>772952103</v>
      </c>
      <c r="E266" s="19">
        <v>87370194.140000001</v>
      </c>
      <c r="F266" s="20">
        <f t="shared" si="12"/>
        <v>78.216560603889889</v>
      </c>
      <c r="G266" s="20">
        <f t="shared" si="13"/>
        <v>11.303442192717601</v>
      </c>
      <c r="H266" s="21">
        <f t="shared" si="14"/>
        <v>-24332741.230000004</v>
      </c>
    </row>
    <row r="267" spans="1:8" ht="12.75" customHeight="1" x14ac:dyDescent="0.25">
      <c r="A267" s="25" t="s">
        <v>244</v>
      </c>
      <c r="B267" s="26" t="s">
        <v>11</v>
      </c>
      <c r="C267" s="27">
        <v>111677243.31</v>
      </c>
      <c r="D267" s="27">
        <v>770246952</v>
      </c>
      <c r="E267" s="27">
        <v>87162138.5</v>
      </c>
      <c r="F267" s="28">
        <f t="shared" si="12"/>
        <v>78.048253983177588</v>
      </c>
      <c r="G267" s="28">
        <f t="shared" si="13"/>
        <v>11.316128973140033</v>
      </c>
      <c r="H267" s="29">
        <f t="shared" si="14"/>
        <v>-24515104.810000002</v>
      </c>
    </row>
    <row r="268" spans="1:8" ht="12.75" customHeight="1" x14ac:dyDescent="0.25">
      <c r="A268" s="25" t="s">
        <v>245</v>
      </c>
      <c r="B268" s="26" t="s">
        <v>12</v>
      </c>
      <c r="C268" s="27">
        <v>25692.06</v>
      </c>
      <c r="D268" s="27">
        <v>2705151</v>
      </c>
      <c r="E268" s="27">
        <v>208055.64</v>
      </c>
      <c r="F268" s="28">
        <f t="shared" si="12"/>
        <v>809.80520830170872</v>
      </c>
      <c r="G268" s="28">
        <f t="shared" si="13"/>
        <v>7.6910915508967896</v>
      </c>
      <c r="H268" s="29">
        <f t="shared" si="14"/>
        <v>182363.58000000002</v>
      </c>
    </row>
    <row r="269" spans="1:8" ht="12.75" customHeight="1" x14ac:dyDescent="0.25">
      <c r="A269" s="23" t="s">
        <v>351</v>
      </c>
      <c r="B269" s="18" t="s">
        <v>117</v>
      </c>
      <c r="C269" s="19">
        <v>15857384.09</v>
      </c>
      <c r="D269" s="19">
        <v>58505700</v>
      </c>
      <c r="E269" s="19">
        <v>23532797.199999999</v>
      </c>
      <c r="F269" s="20">
        <f t="shared" si="12"/>
        <v>148.40276975343164</v>
      </c>
      <c r="G269" s="20">
        <f t="shared" si="13"/>
        <v>40.223084588339255</v>
      </c>
      <c r="H269" s="21">
        <f t="shared" si="14"/>
        <v>7675413.1099999994</v>
      </c>
    </row>
    <row r="270" spans="1:8" ht="12.75" customHeight="1" x14ac:dyDescent="0.25">
      <c r="A270" s="25" t="s">
        <v>244</v>
      </c>
      <c r="B270" s="26" t="s">
        <v>11</v>
      </c>
      <c r="C270" s="27">
        <v>15857384.09</v>
      </c>
      <c r="D270" s="27">
        <v>58480700</v>
      </c>
      <c r="E270" s="27">
        <v>23532797.199999999</v>
      </c>
      <c r="F270" s="28">
        <f t="shared" si="12"/>
        <v>148.40276975343164</v>
      </c>
      <c r="G270" s="28">
        <f t="shared" si="13"/>
        <v>40.240279613616117</v>
      </c>
      <c r="H270" s="29">
        <f t="shared" si="14"/>
        <v>7675413.1099999994</v>
      </c>
    </row>
    <row r="271" spans="1:8" ht="12.75" customHeight="1" x14ac:dyDescent="0.25">
      <c r="A271" s="25" t="s">
        <v>245</v>
      </c>
      <c r="B271" s="26" t="s">
        <v>12</v>
      </c>
      <c r="C271" s="27"/>
      <c r="D271" s="27">
        <v>25000</v>
      </c>
      <c r="E271" s="27"/>
      <c r="F271" s="28" t="str">
        <f t="shared" si="12"/>
        <v>x</v>
      </c>
      <c r="G271" s="28">
        <f t="shared" si="13"/>
        <v>0</v>
      </c>
      <c r="H271" s="29">
        <f t="shared" si="14"/>
        <v>0</v>
      </c>
    </row>
    <row r="272" spans="1:8" ht="12.75" customHeight="1" x14ac:dyDescent="0.25">
      <c r="A272" s="23" t="s">
        <v>352</v>
      </c>
      <c r="B272" s="18" t="s">
        <v>118</v>
      </c>
      <c r="C272" s="19">
        <v>4952638.58</v>
      </c>
      <c r="D272" s="19">
        <v>19923481</v>
      </c>
      <c r="E272" s="19">
        <v>6014968.3899999997</v>
      </c>
      <c r="F272" s="20">
        <f t="shared" si="12"/>
        <v>121.44977455633357</v>
      </c>
      <c r="G272" s="20">
        <f t="shared" si="13"/>
        <v>30.190348714664871</v>
      </c>
      <c r="H272" s="21">
        <f t="shared" si="14"/>
        <v>1062329.8099999996</v>
      </c>
    </row>
    <row r="273" spans="1:8" ht="12.75" customHeight="1" x14ac:dyDescent="0.25">
      <c r="A273" s="25" t="s">
        <v>244</v>
      </c>
      <c r="B273" s="26" t="s">
        <v>11</v>
      </c>
      <c r="C273" s="27">
        <v>4947846.7699999996</v>
      </c>
      <c r="D273" s="27">
        <v>19688505</v>
      </c>
      <c r="E273" s="27">
        <v>5816347.9100000001</v>
      </c>
      <c r="F273" s="28">
        <f t="shared" si="12"/>
        <v>117.55311310903835</v>
      </c>
      <c r="G273" s="28">
        <f t="shared" si="13"/>
        <v>29.541846422569922</v>
      </c>
      <c r="H273" s="29">
        <f t="shared" si="14"/>
        <v>868501.1400000006</v>
      </c>
    </row>
    <row r="274" spans="1:8" ht="12.75" customHeight="1" x14ac:dyDescent="0.25">
      <c r="A274" s="25" t="s">
        <v>245</v>
      </c>
      <c r="B274" s="26" t="s">
        <v>12</v>
      </c>
      <c r="C274" s="27">
        <v>4791.8100000000004</v>
      </c>
      <c r="D274" s="27">
        <v>234976</v>
      </c>
      <c r="E274" s="27">
        <v>198620.48</v>
      </c>
      <c r="F274" s="28">
        <f t="shared" si="12"/>
        <v>4144.9990713321267</v>
      </c>
      <c r="G274" s="28">
        <f t="shared" si="13"/>
        <v>84.527985836851428</v>
      </c>
      <c r="H274" s="29">
        <f t="shared" si="14"/>
        <v>193828.67</v>
      </c>
    </row>
    <row r="275" spans="1:8" ht="12.75" customHeight="1" x14ac:dyDescent="0.25">
      <c r="A275" s="23" t="s">
        <v>353</v>
      </c>
      <c r="B275" s="18" t="s">
        <v>119</v>
      </c>
      <c r="C275" s="19">
        <v>13158326.93</v>
      </c>
      <c r="D275" s="19">
        <v>121097810</v>
      </c>
      <c r="E275" s="19">
        <v>16092791.279999999</v>
      </c>
      <c r="F275" s="20">
        <f t="shared" si="12"/>
        <v>122.30119653973364</v>
      </c>
      <c r="G275" s="20">
        <f t="shared" si="13"/>
        <v>13.28908531046102</v>
      </c>
      <c r="H275" s="21">
        <f t="shared" si="14"/>
        <v>2934464.3499999996</v>
      </c>
    </row>
    <row r="276" spans="1:8" ht="12.75" customHeight="1" x14ac:dyDescent="0.25">
      <c r="A276" s="25" t="s">
        <v>244</v>
      </c>
      <c r="B276" s="26" t="s">
        <v>11</v>
      </c>
      <c r="C276" s="27">
        <v>13140376.43</v>
      </c>
      <c r="D276" s="27">
        <v>119247810</v>
      </c>
      <c r="E276" s="27">
        <v>16074564.74</v>
      </c>
      <c r="F276" s="28">
        <f t="shared" si="12"/>
        <v>122.32956053908114</v>
      </c>
      <c r="G276" s="28">
        <f t="shared" si="13"/>
        <v>13.479966416154729</v>
      </c>
      <c r="H276" s="29">
        <f t="shared" si="14"/>
        <v>2934188.3100000005</v>
      </c>
    </row>
    <row r="277" spans="1:8" ht="12.75" customHeight="1" x14ac:dyDescent="0.25">
      <c r="A277" s="25" t="s">
        <v>245</v>
      </c>
      <c r="B277" s="26" t="s">
        <v>12</v>
      </c>
      <c r="C277" s="27">
        <v>17950.5</v>
      </c>
      <c r="D277" s="27">
        <v>1850000</v>
      </c>
      <c r="E277" s="27">
        <v>18226.54</v>
      </c>
      <c r="F277" s="28">
        <f t="shared" si="12"/>
        <v>101.53778446282833</v>
      </c>
      <c r="G277" s="28">
        <f t="shared" si="13"/>
        <v>0.98521837837837845</v>
      </c>
      <c r="H277" s="29">
        <f t="shared" si="14"/>
        <v>276.04000000000087</v>
      </c>
    </row>
    <row r="278" spans="1:8" ht="12.75" customHeight="1" x14ac:dyDescent="0.25">
      <c r="A278" s="17" t="s">
        <v>354</v>
      </c>
      <c r="B278" s="18" t="s">
        <v>120</v>
      </c>
      <c r="C278" s="19">
        <v>2267196181.4499998</v>
      </c>
      <c r="D278" s="19">
        <v>6959568179</v>
      </c>
      <c r="E278" s="19">
        <v>2425415434.52</v>
      </c>
      <c r="F278" s="20">
        <f t="shared" si="12"/>
        <v>106.97863089063647</v>
      </c>
      <c r="G278" s="20">
        <f t="shared" si="13"/>
        <v>34.850085122213734</v>
      </c>
      <c r="H278" s="21">
        <f t="shared" si="14"/>
        <v>158219253.07000017</v>
      </c>
    </row>
    <row r="279" spans="1:8" ht="12.75" customHeight="1" x14ac:dyDescent="0.25">
      <c r="A279" s="23" t="s">
        <v>355</v>
      </c>
      <c r="B279" s="18" t="s">
        <v>121</v>
      </c>
      <c r="C279" s="19">
        <v>2133925543.4100001</v>
      </c>
      <c r="D279" s="19">
        <v>6497060519</v>
      </c>
      <c r="E279" s="19">
        <v>2261909317.3699999</v>
      </c>
      <c r="F279" s="20">
        <f t="shared" si="12"/>
        <v>105.99757448685313</v>
      </c>
      <c r="G279" s="20">
        <f t="shared" si="13"/>
        <v>34.814348900633959</v>
      </c>
      <c r="H279" s="21">
        <f t="shared" si="14"/>
        <v>127983773.9599998</v>
      </c>
    </row>
    <row r="280" spans="1:8" ht="12.75" customHeight="1" x14ac:dyDescent="0.25">
      <c r="A280" s="25" t="s">
        <v>244</v>
      </c>
      <c r="B280" s="26" t="s">
        <v>11</v>
      </c>
      <c r="C280" s="27">
        <v>2132977029.24</v>
      </c>
      <c r="D280" s="27">
        <v>6459132319</v>
      </c>
      <c r="E280" s="27">
        <v>2254398822.2600002</v>
      </c>
      <c r="F280" s="28">
        <f t="shared" si="12"/>
        <v>105.69259731143303</v>
      </c>
      <c r="G280" s="28">
        <f t="shared" si="13"/>
        <v>34.902502548655406</v>
      </c>
      <c r="H280" s="29">
        <f t="shared" si="14"/>
        <v>121421793.02000022</v>
      </c>
    </row>
    <row r="281" spans="1:8" ht="12.75" customHeight="1" x14ac:dyDescent="0.25">
      <c r="A281" s="25" t="s">
        <v>245</v>
      </c>
      <c r="B281" s="26" t="s">
        <v>12</v>
      </c>
      <c r="C281" s="27">
        <v>948514.17</v>
      </c>
      <c r="D281" s="27">
        <v>37928200</v>
      </c>
      <c r="E281" s="27">
        <v>7510495.1100000003</v>
      </c>
      <c r="F281" s="28">
        <f t="shared" si="12"/>
        <v>791.81685920411712</v>
      </c>
      <c r="G281" s="28">
        <f t="shared" si="13"/>
        <v>19.801875939274733</v>
      </c>
      <c r="H281" s="29">
        <f t="shared" si="14"/>
        <v>6561980.9400000004</v>
      </c>
    </row>
    <row r="282" spans="1:8" ht="12.75" customHeight="1" x14ac:dyDescent="0.25">
      <c r="A282" s="23" t="s">
        <v>356</v>
      </c>
      <c r="B282" s="18" t="s">
        <v>122</v>
      </c>
      <c r="C282" s="19">
        <v>122881087.27</v>
      </c>
      <c r="D282" s="19">
        <v>314724500</v>
      </c>
      <c r="E282" s="19">
        <v>123315288.58</v>
      </c>
      <c r="F282" s="20">
        <f t="shared" si="12"/>
        <v>100.35335080413633</v>
      </c>
      <c r="G282" s="20">
        <f t="shared" si="13"/>
        <v>39.181979343838819</v>
      </c>
      <c r="H282" s="21">
        <f t="shared" si="14"/>
        <v>434201.31000000238</v>
      </c>
    </row>
    <row r="283" spans="1:8" ht="12.75" customHeight="1" x14ac:dyDescent="0.25">
      <c r="A283" s="25" t="s">
        <v>244</v>
      </c>
      <c r="B283" s="26" t="s">
        <v>11</v>
      </c>
      <c r="C283" s="27">
        <v>122864116.89</v>
      </c>
      <c r="D283" s="27">
        <v>314691500</v>
      </c>
      <c r="E283" s="27">
        <v>123308332.45</v>
      </c>
      <c r="F283" s="28">
        <f t="shared" si="12"/>
        <v>100.36155028111074</v>
      </c>
      <c r="G283" s="28">
        <f t="shared" si="13"/>
        <v>39.18387768655969</v>
      </c>
      <c r="H283" s="29">
        <f t="shared" si="14"/>
        <v>444215.56000000238</v>
      </c>
    </row>
    <row r="284" spans="1:8" ht="12.75" customHeight="1" x14ac:dyDescent="0.25">
      <c r="A284" s="25" t="s">
        <v>245</v>
      </c>
      <c r="B284" s="26" t="s">
        <v>12</v>
      </c>
      <c r="C284" s="27">
        <v>16970.38</v>
      </c>
      <c r="D284" s="27">
        <v>33000</v>
      </c>
      <c r="E284" s="27">
        <v>6956.13</v>
      </c>
      <c r="F284" s="28">
        <f t="shared" si="12"/>
        <v>40.989830516464565</v>
      </c>
      <c r="G284" s="28">
        <f t="shared" si="13"/>
        <v>21.079181818181819</v>
      </c>
      <c r="H284" s="29">
        <f t="shared" si="14"/>
        <v>-10014.25</v>
      </c>
    </row>
    <row r="285" spans="1:8" ht="12.75" customHeight="1" x14ac:dyDescent="0.25">
      <c r="A285" s="23" t="s">
        <v>357</v>
      </c>
      <c r="B285" s="18" t="s">
        <v>123</v>
      </c>
      <c r="C285" s="19">
        <v>2741185.37</v>
      </c>
      <c r="D285" s="19">
        <v>34898360</v>
      </c>
      <c r="E285" s="19">
        <v>3519362.46</v>
      </c>
      <c r="F285" s="20">
        <f t="shared" si="12"/>
        <v>128.38834244909165</v>
      </c>
      <c r="G285" s="20">
        <f t="shared" si="13"/>
        <v>10.084607013051617</v>
      </c>
      <c r="H285" s="21">
        <f t="shared" si="14"/>
        <v>778177.08999999985</v>
      </c>
    </row>
    <row r="286" spans="1:8" ht="12.75" customHeight="1" x14ac:dyDescent="0.25">
      <c r="A286" s="25" t="s">
        <v>244</v>
      </c>
      <c r="B286" s="26" t="s">
        <v>11</v>
      </c>
      <c r="C286" s="27">
        <v>2591060.37</v>
      </c>
      <c r="D286" s="27">
        <v>16613060</v>
      </c>
      <c r="E286" s="27">
        <v>3059743.25</v>
      </c>
      <c r="F286" s="28">
        <f t="shared" si="12"/>
        <v>118.08845851013498</v>
      </c>
      <c r="G286" s="28">
        <f t="shared" si="13"/>
        <v>18.417698184440432</v>
      </c>
      <c r="H286" s="29">
        <f t="shared" si="14"/>
        <v>468682.87999999989</v>
      </c>
    </row>
    <row r="287" spans="1:8" ht="12.75" customHeight="1" x14ac:dyDescent="0.25">
      <c r="A287" s="25" t="s">
        <v>245</v>
      </c>
      <c r="B287" s="26" t="s">
        <v>12</v>
      </c>
      <c r="C287" s="27">
        <v>150125</v>
      </c>
      <c r="D287" s="27">
        <v>18285300</v>
      </c>
      <c r="E287" s="27">
        <v>459619.21</v>
      </c>
      <c r="F287" s="28">
        <f t="shared" si="12"/>
        <v>306.15767527060785</v>
      </c>
      <c r="G287" s="28">
        <f t="shared" si="13"/>
        <v>2.5135995034262497</v>
      </c>
      <c r="H287" s="29">
        <f t="shared" si="14"/>
        <v>309494.21000000002</v>
      </c>
    </row>
    <row r="288" spans="1:8" ht="12.75" customHeight="1" x14ac:dyDescent="0.25">
      <c r="A288" s="23" t="s">
        <v>358</v>
      </c>
      <c r="B288" s="18" t="s">
        <v>124</v>
      </c>
      <c r="C288" s="19">
        <v>4779461.74</v>
      </c>
      <c r="D288" s="19">
        <v>20084800</v>
      </c>
      <c r="E288" s="19">
        <v>5871094.1399999997</v>
      </c>
      <c r="F288" s="20">
        <f t="shared" si="12"/>
        <v>122.84006985271942</v>
      </c>
      <c r="G288" s="20">
        <f t="shared" si="13"/>
        <v>29.231529016968054</v>
      </c>
      <c r="H288" s="21">
        <f t="shared" si="14"/>
        <v>1091632.3999999994</v>
      </c>
    </row>
    <row r="289" spans="1:8" ht="12.75" customHeight="1" x14ac:dyDescent="0.25">
      <c r="A289" s="25" t="s">
        <v>244</v>
      </c>
      <c r="B289" s="26" t="s">
        <v>11</v>
      </c>
      <c r="C289" s="27">
        <v>4779461.74</v>
      </c>
      <c r="D289" s="27">
        <v>17475800</v>
      </c>
      <c r="E289" s="27">
        <v>5537917.6900000004</v>
      </c>
      <c r="F289" s="28">
        <f t="shared" si="12"/>
        <v>115.86906625179931</v>
      </c>
      <c r="G289" s="28">
        <f t="shared" si="13"/>
        <v>31.689065393286718</v>
      </c>
      <c r="H289" s="29">
        <f t="shared" si="14"/>
        <v>758455.95000000019</v>
      </c>
    </row>
    <row r="290" spans="1:8" ht="12.75" customHeight="1" x14ac:dyDescent="0.25">
      <c r="A290" s="25" t="s">
        <v>245</v>
      </c>
      <c r="B290" s="26" t="s">
        <v>12</v>
      </c>
      <c r="C290" s="27"/>
      <c r="D290" s="27">
        <v>2609000</v>
      </c>
      <c r="E290" s="27">
        <v>333176.45</v>
      </c>
      <c r="F290" s="28" t="str">
        <f t="shared" si="12"/>
        <v>x</v>
      </c>
      <c r="G290" s="28">
        <f t="shared" si="13"/>
        <v>12.770274051360675</v>
      </c>
      <c r="H290" s="29">
        <f t="shared" si="14"/>
        <v>333176.45</v>
      </c>
    </row>
    <row r="291" spans="1:8" ht="12.75" customHeight="1" x14ac:dyDescent="0.25">
      <c r="A291" s="23" t="s">
        <v>359</v>
      </c>
      <c r="B291" s="18" t="s">
        <v>125</v>
      </c>
      <c r="C291" s="19">
        <v>2002430.29</v>
      </c>
      <c r="D291" s="19">
        <v>5646000</v>
      </c>
      <c r="E291" s="19">
        <v>1800504.83</v>
      </c>
      <c r="F291" s="20">
        <f t="shared" si="12"/>
        <v>89.91598054581965</v>
      </c>
      <c r="G291" s="20">
        <f t="shared" si="13"/>
        <v>31.889919057739995</v>
      </c>
      <c r="H291" s="21">
        <f t="shared" si="14"/>
        <v>-201925.45999999996</v>
      </c>
    </row>
    <row r="292" spans="1:8" ht="12.75" customHeight="1" x14ac:dyDescent="0.25">
      <c r="A292" s="25" t="s">
        <v>244</v>
      </c>
      <c r="B292" s="26" t="s">
        <v>11</v>
      </c>
      <c r="C292" s="27">
        <v>1909617.79</v>
      </c>
      <c r="D292" s="27">
        <v>5537000</v>
      </c>
      <c r="E292" s="27">
        <v>1797764.33</v>
      </c>
      <c r="F292" s="28">
        <f t="shared" si="12"/>
        <v>94.142625786912049</v>
      </c>
      <c r="G292" s="28">
        <f t="shared" si="13"/>
        <v>32.468201733790863</v>
      </c>
      <c r="H292" s="29">
        <f t="shared" si="14"/>
        <v>-111853.45999999996</v>
      </c>
    </row>
    <row r="293" spans="1:8" ht="12.75" customHeight="1" x14ac:dyDescent="0.25">
      <c r="A293" s="25" t="s">
        <v>245</v>
      </c>
      <c r="B293" s="26" t="s">
        <v>12</v>
      </c>
      <c r="C293" s="27">
        <v>92812.5</v>
      </c>
      <c r="D293" s="27">
        <v>109000</v>
      </c>
      <c r="E293" s="27">
        <v>2740.5</v>
      </c>
      <c r="F293" s="28">
        <f t="shared" si="12"/>
        <v>2.9527272727272726</v>
      </c>
      <c r="G293" s="28">
        <f t="shared" si="13"/>
        <v>2.5142201834862385</v>
      </c>
      <c r="H293" s="29">
        <f t="shared" si="14"/>
        <v>-90072</v>
      </c>
    </row>
    <row r="294" spans="1:8" ht="12.75" customHeight="1" x14ac:dyDescent="0.25">
      <c r="A294" s="23" t="s">
        <v>360</v>
      </c>
      <c r="B294" s="18" t="s">
        <v>126</v>
      </c>
      <c r="C294" s="19">
        <v>866473.37</v>
      </c>
      <c r="D294" s="19">
        <v>3100000</v>
      </c>
      <c r="E294" s="19">
        <v>832053.94</v>
      </c>
      <c r="F294" s="20">
        <f t="shared" si="12"/>
        <v>96.0276413342051</v>
      </c>
      <c r="G294" s="20">
        <f t="shared" si="13"/>
        <v>26.840449677419354</v>
      </c>
      <c r="H294" s="21">
        <f t="shared" si="14"/>
        <v>-34419.430000000051</v>
      </c>
    </row>
    <row r="295" spans="1:8" ht="12.75" customHeight="1" x14ac:dyDescent="0.25">
      <c r="A295" s="25" t="s">
        <v>244</v>
      </c>
      <c r="B295" s="26" t="s">
        <v>11</v>
      </c>
      <c r="C295" s="27">
        <v>866473.37</v>
      </c>
      <c r="D295" s="27">
        <v>3080000</v>
      </c>
      <c r="E295" s="27">
        <v>827053.94</v>
      </c>
      <c r="F295" s="28">
        <f t="shared" si="12"/>
        <v>95.450589554760342</v>
      </c>
      <c r="G295" s="28">
        <f t="shared" si="13"/>
        <v>26.852400649350649</v>
      </c>
      <c r="H295" s="29">
        <f t="shared" si="14"/>
        <v>-39419.430000000051</v>
      </c>
    </row>
    <row r="296" spans="1:8" ht="12.75" customHeight="1" x14ac:dyDescent="0.25">
      <c r="A296" s="25" t="s">
        <v>245</v>
      </c>
      <c r="B296" s="26" t="s">
        <v>12</v>
      </c>
      <c r="C296" s="27"/>
      <c r="D296" s="27">
        <v>20000</v>
      </c>
      <c r="E296" s="27">
        <v>5000</v>
      </c>
      <c r="F296" s="28" t="str">
        <f t="shared" si="12"/>
        <v>x</v>
      </c>
      <c r="G296" s="28">
        <f t="shared" si="13"/>
        <v>25</v>
      </c>
      <c r="H296" s="29">
        <f t="shared" si="14"/>
        <v>5000</v>
      </c>
    </row>
    <row r="297" spans="1:8" ht="12.75" customHeight="1" x14ac:dyDescent="0.25">
      <c r="A297" s="23" t="s">
        <v>361</v>
      </c>
      <c r="B297" s="18" t="s">
        <v>127</v>
      </c>
      <c r="C297" s="19"/>
      <c r="D297" s="19">
        <v>84054000</v>
      </c>
      <c r="E297" s="19">
        <v>28167813.199999999</v>
      </c>
      <c r="F297" s="20" t="str">
        <f t="shared" si="12"/>
        <v>x</v>
      </c>
      <c r="G297" s="20">
        <f t="shared" si="13"/>
        <v>33.511567801651324</v>
      </c>
      <c r="H297" s="21">
        <f t="shared" si="14"/>
        <v>28167813.199999999</v>
      </c>
    </row>
    <row r="298" spans="1:8" ht="12.75" customHeight="1" x14ac:dyDescent="0.25">
      <c r="A298" s="25" t="s">
        <v>244</v>
      </c>
      <c r="B298" s="26" t="s">
        <v>11</v>
      </c>
      <c r="C298" s="27"/>
      <c r="D298" s="27">
        <v>80450000</v>
      </c>
      <c r="E298" s="27">
        <v>27923005.699999999</v>
      </c>
      <c r="F298" s="28" t="str">
        <f t="shared" si="12"/>
        <v>x</v>
      </c>
      <c r="G298" s="28">
        <f t="shared" si="13"/>
        <v>34.70852169049099</v>
      </c>
      <c r="H298" s="29">
        <f t="shared" si="14"/>
        <v>27923005.699999999</v>
      </c>
    </row>
    <row r="299" spans="1:8" ht="12.75" customHeight="1" x14ac:dyDescent="0.25">
      <c r="A299" s="25" t="s">
        <v>245</v>
      </c>
      <c r="B299" s="26" t="s">
        <v>12</v>
      </c>
      <c r="C299" s="27"/>
      <c r="D299" s="27">
        <v>3604000</v>
      </c>
      <c r="E299" s="27">
        <v>244807.5</v>
      </c>
      <c r="F299" s="28" t="str">
        <f t="shared" si="12"/>
        <v>x</v>
      </c>
      <c r="G299" s="28">
        <f t="shared" si="13"/>
        <v>6.7926609322974478</v>
      </c>
      <c r="H299" s="29">
        <f t="shared" si="14"/>
        <v>244807.5</v>
      </c>
    </row>
    <row r="300" spans="1:8" ht="12.75" customHeight="1" x14ac:dyDescent="0.25">
      <c r="A300" s="17" t="s">
        <v>362</v>
      </c>
      <c r="B300" s="18" t="s">
        <v>128</v>
      </c>
      <c r="C300" s="19">
        <v>160867252.16999999</v>
      </c>
      <c r="D300" s="19">
        <v>613214403</v>
      </c>
      <c r="E300" s="19">
        <v>134611324.19</v>
      </c>
      <c r="F300" s="20">
        <f t="shared" si="12"/>
        <v>83.678512794976157</v>
      </c>
      <c r="G300" s="20">
        <f t="shared" si="13"/>
        <v>21.951755133514045</v>
      </c>
      <c r="H300" s="21">
        <f t="shared" si="14"/>
        <v>-26255927.979999989</v>
      </c>
    </row>
    <row r="301" spans="1:8" ht="12.75" customHeight="1" x14ac:dyDescent="0.25">
      <c r="A301" s="23" t="s">
        <v>363</v>
      </c>
      <c r="B301" s="18" t="s">
        <v>129</v>
      </c>
      <c r="C301" s="19">
        <v>29760222.149999999</v>
      </c>
      <c r="D301" s="19">
        <v>251845500</v>
      </c>
      <c r="E301" s="19">
        <v>39201503.450000003</v>
      </c>
      <c r="F301" s="20">
        <f t="shared" si="12"/>
        <v>131.72449873664672</v>
      </c>
      <c r="G301" s="20">
        <f t="shared" si="13"/>
        <v>15.565695416435871</v>
      </c>
      <c r="H301" s="21">
        <f t="shared" si="14"/>
        <v>9441281.3000000045</v>
      </c>
    </row>
    <row r="302" spans="1:8" ht="12.75" customHeight="1" x14ac:dyDescent="0.25">
      <c r="A302" s="25" t="s">
        <v>244</v>
      </c>
      <c r="B302" s="26" t="s">
        <v>11</v>
      </c>
      <c r="C302" s="27">
        <v>29586165.91</v>
      </c>
      <c r="D302" s="27">
        <v>246450500</v>
      </c>
      <c r="E302" s="27">
        <v>39102695.039999999</v>
      </c>
      <c r="F302" s="28">
        <f t="shared" si="12"/>
        <v>132.16546935804024</v>
      </c>
      <c r="G302" s="28">
        <f t="shared" si="13"/>
        <v>15.866348431023674</v>
      </c>
      <c r="H302" s="29">
        <f t="shared" si="14"/>
        <v>9516529.129999999</v>
      </c>
    </row>
    <row r="303" spans="1:8" ht="12.75" customHeight="1" x14ac:dyDescent="0.25">
      <c r="A303" s="25" t="s">
        <v>245</v>
      </c>
      <c r="B303" s="26" t="s">
        <v>12</v>
      </c>
      <c r="C303" s="27">
        <v>174056.24</v>
      </c>
      <c r="D303" s="27">
        <v>5395000</v>
      </c>
      <c r="E303" s="27">
        <v>98808.41</v>
      </c>
      <c r="F303" s="28">
        <f t="shared" si="12"/>
        <v>56.768094036732045</v>
      </c>
      <c r="G303" s="28">
        <f t="shared" si="13"/>
        <v>1.831481186283596</v>
      </c>
      <c r="H303" s="29">
        <f t="shared" si="14"/>
        <v>-75247.829999999987</v>
      </c>
    </row>
    <row r="304" spans="1:8" ht="12.75" customHeight="1" x14ac:dyDescent="0.25">
      <c r="A304" s="23" t="s">
        <v>364</v>
      </c>
      <c r="B304" s="18" t="s">
        <v>130</v>
      </c>
      <c r="C304" s="19">
        <v>1353636.92</v>
      </c>
      <c r="D304" s="19">
        <v>13985500</v>
      </c>
      <c r="E304" s="19">
        <v>2886786.86</v>
      </c>
      <c r="F304" s="20">
        <f t="shared" si="12"/>
        <v>213.26153397175366</v>
      </c>
      <c r="G304" s="20">
        <f t="shared" si="13"/>
        <v>20.641284616209646</v>
      </c>
      <c r="H304" s="21">
        <f t="shared" si="14"/>
        <v>1533149.94</v>
      </c>
    </row>
    <row r="305" spans="1:8" ht="12.75" customHeight="1" x14ac:dyDescent="0.25">
      <c r="A305" s="25" t="s">
        <v>244</v>
      </c>
      <c r="B305" s="26" t="s">
        <v>11</v>
      </c>
      <c r="C305" s="27">
        <v>1353636.92</v>
      </c>
      <c r="D305" s="27">
        <v>12525500</v>
      </c>
      <c r="E305" s="27">
        <v>2870821.36</v>
      </c>
      <c r="F305" s="28">
        <f t="shared" si="12"/>
        <v>212.08208180373802</v>
      </c>
      <c r="G305" s="28">
        <f t="shared" si="13"/>
        <v>22.91981445850465</v>
      </c>
      <c r="H305" s="29">
        <f t="shared" si="14"/>
        <v>1517184.44</v>
      </c>
    </row>
    <row r="306" spans="1:8" ht="12.75" customHeight="1" x14ac:dyDescent="0.25">
      <c r="A306" s="25" t="s">
        <v>245</v>
      </c>
      <c r="B306" s="26" t="s">
        <v>12</v>
      </c>
      <c r="C306" s="27"/>
      <c r="D306" s="27">
        <v>1460000</v>
      </c>
      <c r="E306" s="27">
        <v>15965.5</v>
      </c>
      <c r="F306" s="28" t="str">
        <f t="shared" si="12"/>
        <v>x</v>
      </c>
      <c r="G306" s="28">
        <f t="shared" si="13"/>
        <v>1.0935273972602739</v>
      </c>
      <c r="H306" s="29">
        <f t="shared" si="14"/>
        <v>15965.5</v>
      </c>
    </row>
    <row r="307" spans="1:8" ht="12.75" customHeight="1" x14ac:dyDescent="0.25">
      <c r="A307" s="23" t="s">
        <v>365</v>
      </c>
      <c r="B307" s="18" t="s">
        <v>131</v>
      </c>
      <c r="C307" s="19">
        <v>10010092.119999999</v>
      </c>
      <c r="D307" s="19">
        <v>25532000</v>
      </c>
      <c r="E307" s="19">
        <v>9071843.6999999993</v>
      </c>
      <c r="F307" s="20">
        <f t="shared" si="12"/>
        <v>90.626975169135605</v>
      </c>
      <c r="G307" s="20">
        <f t="shared" si="13"/>
        <v>35.531269387435373</v>
      </c>
      <c r="H307" s="21">
        <f t="shared" si="14"/>
        <v>-938248.41999999993</v>
      </c>
    </row>
    <row r="308" spans="1:8" ht="12.75" customHeight="1" x14ac:dyDescent="0.25">
      <c r="A308" s="25" t="s">
        <v>244</v>
      </c>
      <c r="B308" s="26" t="s">
        <v>11</v>
      </c>
      <c r="C308" s="27">
        <v>9988505.8699999992</v>
      </c>
      <c r="D308" s="27">
        <v>25279000</v>
      </c>
      <c r="E308" s="27">
        <v>9071843.6999999993</v>
      </c>
      <c r="F308" s="28">
        <f t="shared" si="12"/>
        <v>90.822829941431465</v>
      </c>
      <c r="G308" s="28">
        <f t="shared" si="13"/>
        <v>35.886877249891214</v>
      </c>
      <c r="H308" s="29">
        <f t="shared" si="14"/>
        <v>-916662.16999999993</v>
      </c>
    </row>
    <row r="309" spans="1:8" ht="12.75" customHeight="1" x14ac:dyDescent="0.25">
      <c r="A309" s="25" t="s">
        <v>245</v>
      </c>
      <c r="B309" s="26" t="s">
        <v>12</v>
      </c>
      <c r="C309" s="27">
        <v>21586.25</v>
      </c>
      <c r="D309" s="27">
        <v>253000</v>
      </c>
      <c r="E309" s="27"/>
      <c r="F309" s="28">
        <f t="shared" si="12"/>
        <v>0</v>
      </c>
      <c r="G309" s="28">
        <f t="shared" si="13"/>
        <v>0</v>
      </c>
      <c r="H309" s="29">
        <f t="shared" si="14"/>
        <v>-21586.25</v>
      </c>
    </row>
    <row r="310" spans="1:8" ht="12.75" customHeight="1" x14ac:dyDescent="0.25">
      <c r="A310" s="23" t="s">
        <v>366</v>
      </c>
      <c r="B310" s="18" t="s">
        <v>132</v>
      </c>
      <c r="C310" s="19">
        <v>43279336.009999998</v>
      </c>
      <c r="D310" s="19">
        <v>102603614</v>
      </c>
      <c r="E310" s="19">
        <v>18768693.649999999</v>
      </c>
      <c r="F310" s="20">
        <f t="shared" si="12"/>
        <v>43.366408499574391</v>
      </c>
      <c r="G310" s="20">
        <f t="shared" si="13"/>
        <v>18.292429397272496</v>
      </c>
      <c r="H310" s="21">
        <f t="shared" si="14"/>
        <v>-24510642.359999999</v>
      </c>
    </row>
    <row r="311" spans="1:8" ht="12.75" customHeight="1" x14ac:dyDescent="0.25">
      <c r="A311" s="25" t="s">
        <v>244</v>
      </c>
      <c r="B311" s="26" t="s">
        <v>11</v>
      </c>
      <c r="C311" s="27">
        <v>41497385.539999999</v>
      </c>
      <c r="D311" s="27">
        <v>76551200</v>
      </c>
      <c r="E311" s="27">
        <v>18267717.399999999</v>
      </c>
      <c r="F311" s="28">
        <f t="shared" si="12"/>
        <v>44.021369448423329</v>
      </c>
      <c r="G311" s="28">
        <f t="shared" si="13"/>
        <v>23.86339783047163</v>
      </c>
      <c r="H311" s="29">
        <f t="shared" si="14"/>
        <v>-23229668.140000001</v>
      </c>
    </row>
    <row r="312" spans="1:8" ht="12.75" customHeight="1" x14ac:dyDescent="0.25">
      <c r="A312" s="25" t="s">
        <v>245</v>
      </c>
      <c r="B312" s="26" t="s">
        <v>12</v>
      </c>
      <c r="C312" s="27">
        <v>1781950.47</v>
      </c>
      <c r="D312" s="27">
        <v>26052414</v>
      </c>
      <c r="E312" s="27">
        <v>500976.25</v>
      </c>
      <c r="F312" s="28">
        <f t="shared" si="12"/>
        <v>28.113926758020387</v>
      </c>
      <c r="G312" s="28">
        <f t="shared" si="13"/>
        <v>1.9229552010036381</v>
      </c>
      <c r="H312" s="29">
        <f t="shared" si="14"/>
        <v>-1280974.22</v>
      </c>
    </row>
    <row r="313" spans="1:8" ht="12.75" customHeight="1" x14ac:dyDescent="0.25">
      <c r="A313" s="23" t="s">
        <v>367</v>
      </c>
      <c r="B313" s="18" t="s">
        <v>133</v>
      </c>
      <c r="C313" s="19">
        <v>75772881.959999993</v>
      </c>
      <c r="D313" s="19">
        <v>216708105</v>
      </c>
      <c r="E313" s="19">
        <v>64260312.049999997</v>
      </c>
      <c r="F313" s="20">
        <f t="shared" si="12"/>
        <v>84.806477446538977</v>
      </c>
      <c r="G313" s="20">
        <f t="shared" si="13"/>
        <v>29.652934323799286</v>
      </c>
      <c r="H313" s="21">
        <f t="shared" si="14"/>
        <v>-11512569.909999996</v>
      </c>
    </row>
    <row r="314" spans="1:8" ht="12.75" customHeight="1" x14ac:dyDescent="0.25">
      <c r="A314" s="25" t="s">
        <v>244</v>
      </c>
      <c r="B314" s="26" t="s">
        <v>11</v>
      </c>
      <c r="C314" s="27">
        <v>69480325.620000005</v>
      </c>
      <c r="D314" s="27">
        <v>197028105</v>
      </c>
      <c r="E314" s="27">
        <v>62455592.390000001</v>
      </c>
      <c r="F314" s="28">
        <f t="shared" si="12"/>
        <v>89.889608076364681</v>
      </c>
      <c r="G314" s="28">
        <f t="shared" si="13"/>
        <v>31.698824078930262</v>
      </c>
      <c r="H314" s="29">
        <f t="shared" si="14"/>
        <v>-7024733.2300000042</v>
      </c>
    </row>
    <row r="315" spans="1:8" ht="12.75" customHeight="1" x14ac:dyDescent="0.25">
      <c r="A315" s="25" t="s">
        <v>245</v>
      </c>
      <c r="B315" s="26" t="s">
        <v>12</v>
      </c>
      <c r="C315" s="27">
        <v>6292556.3399999999</v>
      </c>
      <c r="D315" s="27">
        <v>19680000</v>
      </c>
      <c r="E315" s="27">
        <v>1804719.66</v>
      </c>
      <c r="F315" s="28">
        <f t="shared" si="12"/>
        <v>28.680230457817402</v>
      </c>
      <c r="G315" s="28">
        <f t="shared" si="13"/>
        <v>9.1703234756097558</v>
      </c>
      <c r="H315" s="29">
        <f t="shared" si="14"/>
        <v>-4487836.68</v>
      </c>
    </row>
    <row r="316" spans="1:8" ht="12.75" customHeight="1" x14ac:dyDescent="0.25">
      <c r="A316" s="23" t="s">
        <v>368</v>
      </c>
      <c r="B316" s="18" t="s">
        <v>134</v>
      </c>
      <c r="C316" s="19">
        <v>691083.01</v>
      </c>
      <c r="D316" s="19">
        <v>2539684</v>
      </c>
      <c r="E316" s="19">
        <v>422184.48</v>
      </c>
      <c r="F316" s="20">
        <f t="shared" si="12"/>
        <v>61.090270472717876</v>
      </c>
      <c r="G316" s="20">
        <f t="shared" si="13"/>
        <v>16.623504341485003</v>
      </c>
      <c r="H316" s="21">
        <f t="shared" si="14"/>
        <v>-268898.53000000003</v>
      </c>
    </row>
    <row r="317" spans="1:8" ht="12.75" customHeight="1" x14ac:dyDescent="0.25">
      <c r="A317" s="25" t="s">
        <v>244</v>
      </c>
      <c r="B317" s="26" t="s">
        <v>11</v>
      </c>
      <c r="C317" s="27">
        <v>691083.01</v>
      </c>
      <c r="D317" s="27">
        <v>2539684</v>
      </c>
      <c r="E317" s="27">
        <v>422184.48</v>
      </c>
      <c r="F317" s="28">
        <f t="shared" si="12"/>
        <v>61.090270472717876</v>
      </c>
      <c r="G317" s="28">
        <f t="shared" si="13"/>
        <v>16.623504341485003</v>
      </c>
      <c r="H317" s="29">
        <f t="shared" si="14"/>
        <v>-268898.53000000003</v>
      </c>
    </row>
    <row r="318" spans="1:8" ht="12.75" customHeight="1" x14ac:dyDescent="0.25">
      <c r="A318" s="17" t="s">
        <v>369</v>
      </c>
      <c r="B318" s="18" t="s">
        <v>135</v>
      </c>
      <c r="C318" s="19">
        <v>264925854.99000001</v>
      </c>
      <c r="D318" s="19">
        <v>2455345335</v>
      </c>
      <c r="E318" s="19">
        <v>559484744.91999996</v>
      </c>
      <c r="F318" s="20">
        <f t="shared" si="12"/>
        <v>211.18540692871161</v>
      </c>
      <c r="G318" s="20">
        <f t="shared" si="13"/>
        <v>22.78639737330472</v>
      </c>
      <c r="H318" s="21">
        <f t="shared" si="14"/>
        <v>294558889.92999995</v>
      </c>
    </row>
    <row r="319" spans="1:8" ht="12.75" customHeight="1" x14ac:dyDescent="0.25">
      <c r="A319" s="23" t="s">
        <v>370</v>
      </c>
      <c r="B319" s="18" t="s">
        <v>136</v>
      </c>
      <c r="C319" s="19">
        <v>69400669.040000007</v>
      </c>
      <c r="D319" s="19">
        <v>1047218084</v>
      </c>
      <c r="E319" s="19">
        <v>169525861.62</v>
      </c>
      <c r="F319" s="20">
        <f t="shared" si="12"/>
        <v>244.27122096228135</v>
      </c>
      <c r="G319" s="20">
        <f t="shared" si="13"/>
        <v>16.188209906810584</v>
      </c>
      <c r="H319" s="21">
        <f t="shared" si="14"/>
        <v>100125192.58</v>
      </c>
    </row>
    <row r="320" spans="1:8" ht="12.75" customHeight="1" x14ac:dyDescent="0.25">
      <c r="A320" s="25" t="s">
        <v>244</v>
      </c>
      <c r="B320" s="26" t="s">
        <v>11</v>
      </c>
      <c r="C320" s="27">
        <v>64792956.460000001</v>
      </c>
      <c r="D320" s="27">
        <v>1042938422</v>
      </c>
      <c r="E320" s="27">
        <v>169412905.19999999</v>
      </c>
      <c r="F320" s="28">
        <f t="shared" si="12"/>
        <v>261.46808921211556</v>
      </c>
      <c r="G320" s="28">
        <f t="shared" si="13"/>
        <v>16.243807076847723</v>
      </c>
      <c r="H320" s="29">
        <f t="shared" si="14"/>
        <v>104619948.73999998</v>
      </c>
    </row>
    <row r="321" spans="1:8" ht="12.75" customHeight="1" x14ac:dyDescent="0.25">
      <c r="A321" s="25" t="s">
        <v>245</v>
      </c>
      <c r="B321" s="26" t="s">
        <v>12</v>
      </c>
      <c r="C321" s="27">
        <v>4607712.58</v>
      </c>
      <c r="D321" s="27">
        <v>4279662</v>
      </c>
      <c r="E321" s="27">
        <v>112956.42</v>
      </c>
      <c r="F321" s="28">
        <f t="shared" si="12"/>
        <v>2.4514641058622626</v>
      </c>
      <c r="G321" s="28">
        <f t="shared" si="13"/>
        <v>2.639377128380699</v>
      </c>
      <c r="H321" s="29">
        <f t="shared" si="14"/>
        <v>-4494756.16</v>
      </c>
    </row>
    <row r="322" spans="1:8" ht="12.75" customHeight="1" x14ac:dyDescent="0.25">
      <c r="A322" s="23" t="s">
        <v>371</v>
      </c>
      <c r="B322" s="18" t="s">
        <v>137</v>
      </c>
      <c r="C322" s="19">
        <v>2376043.2200000002</v>
      </c>
      <c r="D322" s="19">
        <v>0</v>
      </c>
      <c r="E322" s="19"/>
      <c r="F322" s="20">
        <f t="shared" si="12"/>
        <v>0</v>
      </c>
      <c r="G322" s="20" t="str">
        <f t="shared" si="13"/>
        <v>x</v>
      </c>
      <c r="H322" s="21">
        <f t="shared" si="14"/>
        <v>-2376043.2200000002</v>
      </c>
    </row>
    <row r="323" spans="1:8" ht="12.75" customHeight="1" x14ac:dyDescent="0.25">
      <c r="A323" s="25" t="s">
        <v>244</v>
      </c>
      <c r="B323" s="26" t="s">
        <v>11</v>
      </c>
      <c r="C323" s="27">
        <v>2376043.2200000002</v>
      </c>
      <c r="D323" s="27">
        <v>0</v>
      </c>
      <c r="E323" s="27"/>
      <c r="F323" s="28">
        <f t="shared" si="12"/>
        <v>0</v>
      </c>
      <c r="G323" s="28" t="str">
        <f t="shared" si="13"/>
        <v>x</v>
      </c>
      <c r="H323" s="29">
        <f t="shared" si="14"/>
        <v>-2376043.2200000002</v>
      </c>
    </row>
    <row r="324" spans="1:8" ht="12.75" customHeight="1" x14ac:dyDescent="0.25">
      <c r="A324" s="25" t="s">
        <v>245</v>
      </c>
      <c r="B324" s="26" t="s">
        <v>12</v>
      </c>
      <c r="C324" s="27"/>
      <c r="D324" s="27"/>
      <c r="E324" s="27"/>
      <c r="F324" s="28" t="str">
        <f t="shared" ref="F324:F387" si="15">IF(C324=0,"x",E324/C324*100)</f>
        <v>x</v>
      </c>
      <c r="G324" s="28" t="str">
        <f t="shared" ref="G324:G387" si="16">IF(D324=0,"x",E324/D324*100)</f>
        <v>x</v>
      </c>
      <c r="H324" s="29">
        <f t="shared" si="14"/>
        <v>0</v>
      </c>
    </row>
    <row r="325" spans="1:8" ht="12.75" customHeight="1" x14ac:dyDescent="0.25">
      <c r="A325" s="23" t="s">
        <v>372</v>
      </c>
      <c r="B325" s="18" t="s">
        <v>138</v>
      </c>
      <c r="C325" s="19">
        <v>138910925.63999999</v>
      </c>
      <c r="D325" s="19">
        <v>793264602</v>
      </c>
      <c r="E325" s="19">
        <v>171205127.52000001</v>
      </c>
      <c r="F325" s="20">
        <f t="shared" si="15"/>
        <v>123.24813669710424</v>
      </c>
      <c r="G325" s="20">
        <f t="shared" si="16"/>
        <v>21.582348070032754</v>
      </c>
      <c r="H325" s="21">
        <f t="shared" ref="H325:H388" si="17">+E325-C325</f>
        <v>32294201.880000025</v>
      </c>
    </row>
    <row r="326" spans="1:8" ht="12.75" customHeight="1" x14ac:dyDescent="0.25">
      <c r="A326" s="25" t="s">
        <v>244</v>
      </c>
      <c r="B326" s="26" t="s">
        <v>11</v>
      </c>
      <c r="C326" s="27">
        <v>108241913.02</v>
      </c>
      <c r="D326" s="27">
        <v>459139913</v>
      </c>
      <c r="E326" s="27">
        <v>135453977.09999999</v>
      </c>
      <c r="F326" s="28">
        <f t="shared" si="15"/>
        <v>125.14004355685398</v>
      </c>
      <c r="G326" s="28">
        <f t="shared" si="16"/>
        <v>29.501677650925544</v>
      </c>
      <c r="H326" s="29">
        <f t="shared" si="17"/>
        <v>27212064.079999998</v>
      </c>
    </row>
    <row r="327" spans="1:8" ht="12.75" customHeight="1" x14ac:dyDescent="0.25">
      <c r="A327" s="25" t="s">
        <v>245</v>
      </c>
      <c r="B327" s="26" t="s">
        <v>12</v>
      </c>
      <c r="C327" s="27">
        <v>30669012.620000001</v>
      </c>
      <c r="D327" s="27">
        <v>334124689</v>
      </c>
      <c r="E327" s="27">
        <v>35751150.420000002</v>
      </c>
      <c r="F327" s="28">
        <f t="shared" si="15"/>
        <v>116.57092082803415</v>
      </c>
      <c r="G327" s="28">
        <f t="shared" si="16"/>
        <v>10.699942745027142</v>
      </c>
      <c r="H327" s="29">
        <f t="shared" si="17"/>
        <v>5082137.8000000007</v>
      </c>
    </row>
    <row r="328" spans="1:8" ht="12.75" customHeight="1" x14ac:dyDescent="0.25">
      <c r="A328" s="23" t="s">
        <v>373</v>
      </c>
      <c r="B328" s="18" t="s">
        <v>139</v>
      </c>
      <c r="C328" s="19">
        <v>44818369.960000001</v>
      </c>
      <c r="D328" s="19">
        <v>125269178</v>
      </c>
      <c r="E328" s="19">
        <v>48865064.920000002</v>
      </c>
      <c r="F328" s="20">
        <f t="shared" si="15"/>
        <v>109.02909892441792</v>
      </c>
      <c r="G328" s="20">
        <f t="shared" si="16"/>
        <v>39.00805106264847</v>
      </c>
      <c r="H328" s="21">
        <f t="shared" si="17"/>
        <v>4046694.9600000009</v>
      </c>
    </row>
    <row r="329" spans="1:8" ht="12.75" customHeight="1" x14ac:dyDescent="0.25">
      <c r="A329" s="25" t="s">
        <v>244</v>
      </c>
      <c r="B329" s="26" t="s">
        <v>11</v>
      </c>
      <c r="C329" s="27">
        <v>42958921.329999998</v>
      </c>
      <c r="D329" s="27">
        <v>106367639</v>
      </c>
      <c r="E329" s="27">
        <v>46456863.960000001</v>
      </c>
      <c r="F329" s="28">
        <f t="shared" si="15"/>
        <v>108.14252900609318</v>
      </c>
      <c r="G329" s="28">
        <f t="shared" si="16"/>
        <v>43.675749877272352</v>
      </c>
      <c r="H329" s="29">
        <f t="shared" si="17"/>
        <v>3497942.6300000027</v>
      </c>
    </row>
    <row r="330" spans="1:8" ht="12.75" customHeight="1" x14ac:dyDescent="0.25">
      <c r="A330" s="25" t="s">
        <v>245</v>
      </c>
      <c r="B330" s="26" t="s">
        <v>12</v>
      </c>
      <c r="C330" s="27">
        <v>1859448.63</v>
      </c>
      <c r="D330" s="27">
        <v>18901539</v>
      </c>
      <c r="E330" s="27">
        <v>2408200.96</v>
      </c>
      <c r="F330" s="28">
        <f t="shared" si="15"/>
        <v>129.51156171493699</v>
      </c>
      <c r="G330" s="28">
        <f t="shared" si="16"/>
        <v>12.740766558744237</v>
      </c>
      <c r="H330" s="29">
        <f t="shared" si="17"/>
        <v>548752.33000000007</v>
      </c>
    </row>
    <row r="331" spans="1:8" ht="12.75" customHeight="1" x14ac:dyDescent="0.25">
      <c r="A331" s="23" t="s">
        <v>374</v>
      </c>
      <c r="B331" s="18" t="s">
        <v>140</v>
      </c>
      <c r="C331" s="19">
        <v>1828491.12</v>
      </c>
      <c r="D331" s="19">
        <v>0</v>
      </c>
      <c r="E331" s="19"/>
      <c r="F331" s="20">
        <f t="shared" si="15"/>
        <v>0</v>
      </c>
      <c r="G331" s="20" t="str">
        <f t="shared" si="16"/>
        <v>x</v>
      </c>
      <c r="H331" s="21">
        <f t="shared" si="17"/>
        <v>-1828491.12</v>
      </c>
    </row>
    <row r="332" spans="1:8" ht="12.75" customHeight="1" x14ac:dyDescent="0.25">
      <c r="A332" s="25" t="s">
        <v>244</v>
      </c>
      <c r="B332" s="26" t="s">
        <v>11</v>
      </c>
      <c r="C332" s="27">
        <v>1828491.12</v>
      </c>
      <c r="D332" s="27">
        <v>0</v>
      </c>
      <c r="E332" s="27"/>
      <c r="F332" s="28">
        <f t="shared" si="15"/>
        <v>0</v>
      </c>
      <c r="G332" s="28" t="str">
        <f t="shared" si="16"/>
        <v>x</v>
      </c>
      <c r="H332" s="29">
        <f t="shared" si="17"/>
        <v>-1828491.12</v>
      </c>
    </row>
    <row r="333" spans="1:8" ht="12.75" customHeight="1" x14ac:dyDescent="0.25">
      <c r="A333" s="25" t="s">
        <v>245</v>
      </c>
      <c r="B333" s="26" t="s">
        <v>12</v>
      </c>
      <c r="C333" s="27"/>
      <c r="D333" s="27"/>
      <c r="E333" s="27"/>
      <c r="F333" s="28" t="str">
        <f t="shared" si="15"/>
        <v>x</v>
      </c>
      <c r="G333" s="28" t="str">
        <f t="shared" si="16"/>
        <v>x</v>
      </c>
      <c r="H333" s="29">
        <f t="shared" si="17"/>
        <v>0</v>
      </c>
    </row>
    <row r="334" spans="1:8" ht="12.75" customHeight="1" x14ac:dyDescent="0.25">
      <c r="A334" s="23" t="s">
        <v>375</v>
      </c>
      <c r="B334" s="18" t="s">
        <v>141</v>
      </c>
      <c r="C334" s="19">
        <v>7591356.0099999998</v>
      </c>
      <c r="D334" s="19">
        <v>47772448</v>
      </c>
      <c r="E334" s="19">
        <v>13344101.880000001</v>
      </c>
      <c r="F334" s="20">
        <f t="shared" si="15"/>
        <v>175.78021452849768</v>
      </c>
      <c r="G334" s="20">
        <f t="shared" si="16"/>
        <v>27.932631545278987</v>
      </c>
      <c r="H334" s="21">
        <f t="shared" si="17"/>
        <v>5752745.870000001</v>
      </c>
    </row>
    <row r="335" spans="1:8" ht="12.75" customHeight="1" x14ac:dyDescent="0.25">
      <c r="A335" s="25" t="s">
        <v>244</v>
      </c>
      <c r="B335" s="26" t="s">
        <v>11</v>
      </c>
      <c r="C335" s="27">
        <v>7566808.6900000004</v>
      </c>
      <c r="D335" s="27">
        <v>46739207</v>
      </c>
      <c r="E335" s="27">
        <v>13247529.35</v>
      </c>
      <c r="F335" s="28">
        <f t="shared" si="15"/>
        <v>175.074194323261</v>
      </c>
      <c r="G335" s="28">
        <f t="shared" si="16"/>
        <v>28.343504736826191</v>
      </c>
      <c r="H335" s="29">
        <f t="shared" si="17"/>
        <v>5680720.6599999992</v>
      </c>
    </row>
    <row r="336" spans="1:8" ht="12.75" customHeight="1" x14ac:dyDescent="0.25">
      <c r="A336" s="25" t="s">
        <v>245</v>
      </c>
      <c r="B336" s="26" t="s">
        <v>12</v>
      </c>
      <c r="C336" s="27">
        <v>24547.32</v>
      </c>
      <c r="D336" s="27">
        <v>1033241</v>
      </c>
      <c r="E336" s="27">
        <v>96572.53</v>
      </c>
      <c r="F336" s="28">
        <f t="shared" si="15"/>
        <v>393.41374129640224</v>
      </c>
      <c r="G336" s="28">
        <f t="shared" si="16"/>
        <v>9.3465638703845464</v>
      </c>
      <c r="H336" s="29">
        <f t="shared" si="17"/>
        <v>72025.209999999992</v>
      </c>
    </row>
    <row r="337" spans="1:8" ht="12.75" customHeight="1" x14ac:dyDescent="0.25">
      <c r="A337" s="23" t="s">
        <v>376</v>
      </c>
      <c r="B337" s="18" t="s">
        <v>87</v>
      </c>
      <c r="C337" s="19"/>
      <c r="D337" s="19">
        <v>400912591</v>
      </c>
      <c r="E337" s="19">
        <v>143324552.03999999</v>
      </c>
      <c r="F337" s="20" t="str">
        <f t="shared" si="15"/>
        <v>x</v>
      </c>
      <c r="G337" s="20">
        <f t="shared" si="16"/>
        <v>35.749576156364718</v>
      </c>
      <c r="H337" s="21">
        <f t="shared" si="17"/>
        <v>143324552.03999999</v>
      </c>
    </row>
    <row r="338" spans="1:8" ht="12.75" customHeight="1" x14ac:dyDescent="0.25">
      <c r="A338" s="25" t="s">
        <v>244</v>
      </c>
      <c r="B338" s="26" t="s">
        <v>11</v>
      </c>
      <c r="C338" s="27"/>
      <c r="D338" s="27">
        <v>267504591</v>
      </c>
      <c r="E338" s="27">
        <v>83511570.530000001</v>
      </c>
      <c r="F338" s="28" t="str">
        <f t="shared" si="15"/>
        <v>x</v>
      </c>
      <c r="G338" s="28">
        <f t="shared" si="16"/>
        <v>31.218742907481538</v>
      </c>
      <c r="H338" s="29">
        <f t="shared" si="17"/>
        <v>83511570.530000001</v>
      </c>
    </row>
    <row r="339" spans="1:8" ht="12.75" customHeight="1" x14ac:dyDescent="0.25">
      <c r="A339" s="25" t="s">
        <v>245</v>
      </c>
      <c r="B339" s="26" t="s">
        <v>12</v>
      </c>
      <c r="C339" s="27"/>
      <c r="D339" s="27">
        <v>133408000</v>
      </c>
      <c r="E339" s="27">
        <v>59812981.509999998</v>
      </c>
      <c r="F339" s="28" t="str">
        <f t="shared" si="15"/>
        <v>x</v>
      </c>
      <c r="G339" s="28">
        <f t="shared" si="16"/>
        <v>44.834628740405371</v>
      </c>
      <c r="H339" s="29">
        <f t="shared" si="17"/>
        <v>59812981.509999998</v>
      </c>
    </row>
    <row r="340" spans="1:8" ht="12.75" customHeight="1" x14ac:dyDescent="0.25">
      <c r="A340" s="23" t="s">
        <v>377</v>
      </c>
      <c r="B340" s="18" t="s">
        <v>474</v>
      </c>
      <c r="C340" s="19"/>
      <c r="D340" s="19">
        <v>3517332</v>
      </c>
      <c r="E340" s="19">
        <v>1668005.44</v>
      </c>
      <c r="F340" s="20" t="str">
        <f t="shared" si="15"/>
        <v>x</v>
      </c>
      <c r="G340" s="20">
        <f t="shared" si="16"/>
        <v>47.422462252639214</v>
      </c>
      <c r="H340" s="21">
        <f t="shared" si="17"/>
        <v>1668005.44</v>
      </c>
    </row>
    <row r="341" spans="1:8" ht="12.75" customHeight="1" x14ac:dyDescent="0.25">
      <c r="A341" s="25" t="s">
        <v>244</v>
      </c>
      <c r="B341" s="26" t="s">
        <v>11</v>
      </c>
      <c r="C341" s="27"/>
      <c r="D341" s="27">
        <v>3511332</v>
      </c>
      <c r="E341" s="27">
        <v>1668005.44</v>
      </c>
      <c r="F341" s="28" t="str">
        <f t="shared" si="15"/>
        <v>x</v>
      </c>
      <c r="G341" s="28">
        <f t="shared" si="16"/>
        <v>47.503495539584407</v>
      </c>
      <c r="H341" s="29">
        <f t="shared" si="17"/>
        <v>1668005.44</v>
      </c>
    </row>
    <row r="342" spans="1:8" ht="12.75" customHeight="1" x14ac:dyDescent="0.25">
      <c r="A342" s="25" t="s">
        <v>245</v>
      </c>
      <c r="B342" s="26" t="s">
        <v>12</v>
      </c>
      <c r="C342" s="27"/>
      <c r="D342" s="27">
        <v>6000</v>
      </c>
      <c r="E342" s="27"/>
      <c r="F342" s="28" t="str">
        <f t="shared" si="15"/>
        <v>x</v>
      </c>
      <c r="G342" s="28">
        <f t="shared" si="16"/>
        <v>0</v>
      </c>
      <c r="H342" s="29">
        <f t="shared" si="17"/>
        <v>0</v>
      </c>
    </row>
    <row r="343" spans="1:8" ht="12.75" customHeight="1" x14ac:dyDescent="0.25">
      <c r="A343" s="23" t="s">
        <v>378</v>
      </c>
      <c r="B343" s="18" t="s">
        <v>142</v>
      </c>
      <c r="C343" s="19"/>
      <c r="D343" s="19">
        <v>11166100</v>
      </c>
      <c r="E343" s="19">
        <v>2350271.7400000002</v>
      </c>
      <c r="F343" s="20" t="str">
        <f t="shared" si="15"/>
        <v>x</v>
      </c>
      <c r="G343" s="20">
        <f t="shared" si="16"/>
        <v>21.048277733496924</v>
      </c>
      <c r="H343" s="21">
        <f t="shared" si="17"/>
        <v>2350271.7400000002</v>
      </c>
    </row>
    <row r="344" spans="1:8" ht="12.75" customHeight="1" x14ac:dyDescent="0.25">
      <c r="A344" s="25" t="s">
        <v>244</v>
      </c>
      <c r="B344" s="26" t="s">
        <v>11</v>
      </c>
      <c r="C344" s="27"/>
      <c r="D344" s="27">
        <v>9716100</v>
      </c>
      <c r="E344" s="27">
        <v>2153929.54</v>
      </c>
      <c r="F344" s="28" t="str">
        <f t="shared" si="15"/>
        <v>x</v>
      </c>
      <c r="G344" s="28">
        <f t="shared" si="16"/>
        <v>22.168663764267556</v>
      </c>
      <c r="H344" s="29">
        <f t="shared" si="17"/>
        <v>2153929.54</v>
      </c>
    </row>
    <row r="345" spans="1:8" ht="12.75" customHeight="1" x14ac:dyDescent="0.25">
      <c r="A345" s="25" t="s">
        <v>245</v>
      </c>
      <c r="B345" s="26" t="s">
        <v>12</v>
      </c>
      <c r="C345" s="27"/>
      <c r="D345" s="27">
        <v>1450000</v>
      </c>
      <c r="E345" s="27">
        <v>196342.2</v>
      </c>
      <c r="F345" s="28" t="str">
        <f t="shared" si="15"/>
        <v>x</v>
      </c>
      <c r="G345" s="28">
        <f t="shared" si="16"/>
        <v>13.540841379310345</v>
      </c>
      <c r="H345" s="29">
        <f t="shared" si="17"/>
        <v>196342.2</v>
      </c>
    </row>
    <row r="346" spans="1:8" ht="12.75" customHeight="1" x14ac:dyDescent="0.25">
      <c r="A346" s="23" t="s">
        <v>379</v>
      </c>
      <c r="B346" s="18" t="s">
        <v>143</v>
      </c>
      <c r="C346" s="19"/>
      <c r="D346" s="19">
        <v>26225000</v>
      </c>
      <c r="E346" s="19">
        <v>9201759.7599999998</v>
      </c>
      <c r="F346" s="20" t="str">
        <f t="shared" si="15"/>
        <v>x</v>
      </c>
      <c r="G346" s="20">
        <f t="shared" si="16"/>
        <v>35.087739790276451</v>
      </c>
      <c r="H346" s="21">
        <f t="shared" si="17"/>
        <v>9201759.7599999998</v>
      </c>
    </row>
    <row r="347" spans="1:8" ht="12.75" customHeight="1" x14ac:dyDescent="0.25">
      <c r="A347" s="25" t="s">
        <v>244</v>
      </c>
      <c r="B347" s="26" t="s">
        <v>11</v>
      </c>
      <c r="C347" s="27"/>
      <c r="D347" s="27">
        <v>25225000</v>
      </c>
      <c r="E347" s="27">
        <v>9129578.8900000006</v>
      </c>
      <c r="F347" s="28" t="str">
        <f t="shared" si="15"/>
        <v>x</v>
      </c>
      <c r="G347" s="28">
        <f t="shared" si="16"/>
        <v>36.192582319127851</v>
      </c>
      <c r="H347" s="29">
        <f t="shared" si="17"/>
        <v>9129578.8900000006</v>
      </c>
    </row>
    <row r="348" spans="1:8" ht="12.75" customHeight="1" x14ac:dyDescent="0.25">
      <c r="A348" s="25" t="s">
        <v>245</v>
      </c>
      <c r="B348" s="26" t="s">
        <v>12</v>
      </c>
      <c r="C348" s="27"/>
      <c r="D348" s="27">
        <v>1000000</v>
      </c>
      <c r="E348" s="27">
        <v>72180.87</v>
      </c>
      <c r="F348" s="28" t="str">
        <f t="shared" si="15"/>
        <v>x</v>
      </c>
      <c r="G348" s="28">
        <f t="shared" si="16"/>
        <v>7.2180869999999997</v>
      </c>
      <c r="H348" s="29">
        <f t="shared" si="17"/>
        <v>72180.87</v>
      </c>
    </row>
    <row r="349" spans="1:8" ht="12.75" customHeight="1" x14ac:dyDescent="0.25">
      <c r="A349" s="17" t="s">
        <v>380</v>
      </c>
      <c r="B349" s="18" t="s">
        <v>144</v>
      </c>
      <c r="C349" s="19">
        <v>5456471525.3599997</v>
      </c>
      <c r="D349" s="19">
        <v>15616066298</v>
      </c>
      <c r="E349" s="19">
        <v>6175935582.0500002</v>
      </c>
      <c r="F349" s="20">
        <f t="shared" si="15"/>
        <v>113.18551839492157</v>
      </c>
      <c r="G349" s="20">
        <f t="shared" si="16"/>
        <v>39.548599911111879</v>
      </c>
      <c r="H349" s="21">
        <f t="shared" si="17"/>
        <v>719464056.69000053</v>
      </c>
    </row>
    <row r="350" spans="1:8" ht="12.75" customHeight="1" x14ac:dyDescent="0.25">
      <c r="A350" s="23" t="s">
        <v>381</v>
      </c>
      <c r="B350" s="18" t="s">
        <v>145</v>
      </c>
      <c r="C350" s="19">
        <v>3393854986.8699999</v>
      </c>
      <c r="D350" s="19">
        <v>9399118988</v>
      </c>
      <c r="E350" s="19">
        <v>3806147947.8400002</v>
      </c>
      <c r="F350" s="20">
        <f t="shared" si="15"/>
        <v>112.1482197255057</v>
      </c>
      <c r="G350" s="20">
        <f t="shared" si="16"/>
        <v>40.494730971055567</v>
      </c>
      <c r="H350" s="21">
        <f t="shared" si="17"/>
        <v>412292960.97000027</v>
      </c>
    </row>
    <row r="351" spans="1:8" ht="12.75" customHeight="1" x14ac:dyDescent="0.25">
      <c r="A351" s="25" t="s">
        <v>244</v>
      </c>
      <c r="B351" s="26" t="s">
        <v>11</v>
      </c>
      <c r="C351" s="27">
        <v>3369284147.3899999</v>
      </c>
      <c r="D351" s="27">
        <v>9318615656</v>
      </c>
      <c r="E351" s="27">
        <v>3794536042.8000002</v>
      </c>
      <c r="F351" s="28">
        <f t="shared" si="15"/>
        <v>112.62143163969769</v>
      </c>
      <c r="G351" s="28">
        <f t="shared" si="16"/>
        <v>40.719954367436571</v>
      </c>
      <c r="H351" s="29">
        <f t="shared" si="17"/>
        <v>425251895.41000032</v>
      </c>
    </row>
    <row r="352" spans="1:8" ht="12.75" customHeight="1" x14ac:dyDescent="0.25">
      <c r="A352" s="25" t="s">
        <v>245</v>
      </c>
      <c r="B352" s="26" t="s">
        <v>12</v>
      </c>
      <c r="C352" s="27">
        <v>24570839.48</v>
      </c>
      <c r="D352" s="27">
        <v>80503332</v>
      </c>
      <c r="E352" s="27">
        <v>11611905.039999999</v>
      </c>
      <c r="F352" s="28">
        <f t="shared" si="15"/>
        <v>47.258886085075666</v>
      </c>
      <c r="G352" s="28">
        <f t="shared" si="16"/>
        <v>14.424129724220606</v>
      </c>
      <c r="H352" s="29">
        <f t="shared" si="17"/>
        <v>-12958934.440000001</v>
      </c>
    </row>
    <row r="353" spans="1:8" ht="12.75" customHeight="1" x14ac:dyDescent="0.25">
      <c r="A353" s="23" t="s">
        <v>382</v>
      </c>
      <c r="B353" s="18" t="s">
        <v>146</v>
      </c>
      <c r="C353" s="19">
        <v>1713164216.5999999</v>
      </c>
      <c r="D353" s="19">
        <v>4851546308</v>
      </c>
      <c r="E353" s="19">
        <v>1965582577.8299999</v>
      </c>
      <c r="F353" s="20">
        <f t="shared" si="15"/>
        <v>114.73404351924637</v>
      </c>
      <c r="G353" s="20">
        <f t="shared" si="16"/>
        <v>40.514558720975934</v>
      </c>
      <c r="H353" s="21">
        <f t="shared" si="17"/>
        <v>252418361.23000002</v>
      </c>
    </row>
    <row r="354" spans="1:8" ht="12.75" customHeight="1" x14ac:dyDescent="0.25">
      <c r="A354" s="25" t="s">
        <v>244</v>
      </c>
      <c r="B354" s="26" t="s">
        <v>11</v>
      </c>
      <c r="C354" s="27">
        <v>1563359481.71</v>
      </c>
      <c r="D354" s="27">
        <v>4114411280</v>
      </c>
      <c r="E354" s="27">
        <v>1858729213.4400001</v>
      </c>
      <c r="F354" s="28">
        <f t="shared" si="15"/>
        <v>118.89327024178246</v>
      </c>
      <c r="G354" s="28">
        <f t="shared" si="16"/>
        <v>45.176067411520414</v>
      </c>
      <c r="H354" s="29">
        <f t="shared" si="17"/>
        <v>295369731.73000002</v>
      </c>
    </row>
    <row r="355" spans="1:8" ht="12.75" customHeight="1" x14ac:dyDescent="0.25">
      <c r="A355" s="25" t="s">
        <v>245</v>
      </c>
      <c r="B355" s="26" t="s">
        <v>12</v>
      </c>
      <c r="C355" s="27">
        <v>149804734.88999999</v>
      </c>
      <c r="D355" s="27">
        <v>737135028</v>
      </c>
      <c r="E355" s="27">
        <v>106853364.39</v>
      </c>
      <c r="F355" s="28">
        <f t="shared" si="15"/>
        <v>71.328429283935037</v>
      </c>
      <c r="G355" s="28">
        <f t="shared" si="16"/>
        <v>14.495765406768868</v>
      </c>
      <c r="H355" s="29">
        <f t="shared" si="17"/>
        <v>-42951370.499999985</v>
      </c>
    </row>
    <row r="356" spans="1:8" ht="12.75" customHeight="1" x14ac:dyDescent="0.25">
      <c r="A356" s="23" t="s">
        <v>383</v>
      </c>
      <c r="B356" s="18" t="s">
        <v>147</v>
      </c>
      <c r="C356" s="19">
        <v>184607621.05000001</v>
      </c>
      <c r="D356" s="19">
        <v>581892044</v>
      </c>
      <c r="E356" s="19">
        <v>200737676.37</v>
      </c>
      <c r="F356" s="20">
        <f t="shared" si="15"/>
        <v>108.73748073251606</v>
      </c>
      <c r="G356" s="20">
        <f t="shared" si="16"/>
        <v>34.497408658503673</v>
      </c>
      <c r="H356" s="21">
        <f t="shared" si="17"/>
        <v>16130055.319999993</v>
      </c>
    </row>
    <row r="357" spans="1:8" ht="12.75" customHeight="1" x14ac:dyDescent="0.25">
      <c r="A357" s="25" t="s">
        <v>244</v>
      </c>
      <c r="B357" s="26" t="s">
        <v>11</v>
      </c>
      <c r="C357" s="27">
        <v>181065295.03999999</v>
      </c>
      <c r="D357" s="27">
        <v>550349870</v>
      </c>
      <c r="E357" s="27">
        <v>195545285.90000001</v>
      </c>
      <c r="F357" s="28">
        <f t="shared" si="15"/>
        <v>107.99711002420489</v>
      </c>
      <c r="G357" s="28">
        <f t="shared" si="16"/>
        <v>35.531086052586872</v>
      </c>
      <c r="H357" s="29">
        <f t="shared" si="17"/>
        <v>14479990.860000014</v>
      </c>
    </row>
    <row r="358" spans="1:8" ht="12.75" customHeight="1" x14ac:dyDescent="0.25">
      <c r="A358" s="25" t="s">
        <v>245</v>
      </c>
      <c r="B358" s="26" t="s">
        <v>12</v>
      </c>
      <c r="C358" s="27">
        <v>3542326.01</v>
      </c>
      <c r="D358" s="27">
        <v>31542174</v>
      </c>
      <c r="E358" s="27">
        <v>5192390.47</v>
      </c>
      <c r="F358" s="28">
        <f t="shared" si="15"/>
        <v>146.58138340011229</v>
      </c>
      <c r="G358" s="28">
        <f t="shared" si="16"/>
        <v>16.461739352525289</v>
      </c>
      <c r="H358" s="29">
        <f t="shared" si="17"/>
        <v>1650064.46</v>
      </c>
    </row>
    <row r="359" spans="1:8" ht="12.75" customHeight="1" x14ac:dyDescent="0.25">
      <c r="A359" s="23" t="s">
        <v>384</v>
      </c>
      <c r="B359" s="18" t="s">
        <v>148</v>
      </c>
      <c r="C359" s="19">
        <v>6409831.9400000004</v>
      </c>
      <c r="D359" s="19">
        <v>16720854</v>
      </c>
      <c r="E359" s="19">
        <v>6607570.6299999999</v>
      </c>
      <c r="F359" s="20">
        <f t="shared" si="15"/>
        <v>103.08492783977734</v>
      </c>
      <c r="G359" s="20">
        <f t="shared" si="16"/>
        <v>39.51694470868533</v>
      </c>
      <c r="H359" s="21">
        <f t="shared" si="17"/>
        <v>197738.68999999948</v>
      </c>
    </row>
    <row r="360" spans="1:8" ht="12.75" customHeight="1" x14ac:dyDescent="0.25">
      <c r="A360" s="25" t="s">
        <v>244</v>
      </c>
      <c r="B360" s="26" t="s">
        <v>11</v>
      </c>
      <c r="C360" s="27">
        <v>6409831.9400000004</v>
      </c>
      <c r="D360" s="27">
        <v>16609854</v>
      </c>
      <c r="E360" s="27">
        <v>6592447.6799999997</v>
      </c>
      <c r="F360" s="28">
        <f t="shared" si="15"/>
        <v>102.84899419687437</v>
      </c>
      <c r="G360" s="28">
        <f t="shared" si="16"/>
        <v>39.689979695185762</v>
      </c>
      <c r="H360" s="29">
        <f t="shared" si="17"/>
        <v>182615.73999999929</v>
      </c>
    </row>
    <row r="361" spans="1:8" ht="12.75" customHeight="1" x14ac:dyDescent="0.25">
      <c r="A361" s="25" t="s">
        <v>245</v>
      </c>
      <c r="B361" s="26" t="s">
        <v>12</v>
      </c>
      <c r="C361" s="27"/>
      <c r="D361" s="27">
        <v>111000</v>
      </c>
      <c r="E361" s="27">
        <v>15122.95</v>
      </c>
      <c r="F361" s="28" t="str">
        <f t="shared" si="15"/>
        <v>x</v>
      </c>
      <c r="G361" s="28">
        <f t="shared" si="16"/>
        <v>13.62427927927928</v>
      </c>
      <c r="H361" s="29">
        <f t="shared" si="17"/>
        <v>15122.95</v>
      </c>
    </row>
    <row r="362" spans="1:8" ht="12.75" customHeight="1" x14ac:dyDescent="0.25">
      <c r="A362" s="23" t="s">
        <v>385</v>
      </c>
      <c r="B362" s="18" t="s">
        <v>149</v>
      </c>
      <c r="C362" s="19">
        <v>20683105.129999999</v>
      </c>
      <c r="D362" s="19">
        <v>79770563</v>
      </c>
      <c r="E362" s="19">
        <v>21347053.079999998</v>
      </c>
      <c r="F362" s="20">
        <f t="shared" si="15"/>
        <v>103.2100980284482</v>
      </c>
      <c r="G362" s="20">
        <f t="shared" si="16"/>
        <v>26.760564645883218</v>
      </c>
      <c r="H362" s="21">
        <f t="shared" si="17"/>
        <v>663947.94999999925</v>
      </c>
    </row>
    <row r="363" spans="1:8" ht="12.75" customHeight="1" x14ac:dyDescent="0.25">
      <c r="A363" s="25" t="s">
        <v>244</v>
      </c>
      <c r="B363" s="26" t="s">
        <v>11</v>
      </c>
      <c r="C363" s="27">
        <v>20577972.629999999</v>
      </c>
      <c r="D363" s="27">
        <v>78396500</v>
      </c>
      <c r="E363" s="27">
        <v>20670985.890000001</v>
      </c>
      <c r="F363" s="28">
        <f t="shared" si="15"/>
        <v>100.45200400288414</v>
      </c>
      <c r="G363" s="28">
        <f t="shared" si="16"/>
        <v>26.367230539628682</v>
      </c>
      <c r="H363" s="29">
        <f t="shared" si="17"/>
        <v>93013.260000001639</v>
      </c>
    </row>
    <row r="364" spans="1:8" ht="12.75" customHeight="1" x14ac:dyDescent="0.25">
      <c r="A364" s="25" t="s">
        <v>245</v>
      </c>
      <c r="B364" s="26" t="s">
        <v>12</v>
      </c>
      <c r="C364" s="27">
        <v>105132.5</v>
      </c>
      <c r="D364" s="27">
        <v>1374063</v>
      </c>
      <c r="E364" s="27">
        <v>676067.19</v>
      </c>
      <c r="F364" s="28">
        <f t="shared" si="15"/>
        <v>643.06203124628439</v>
      </c>
      <c r="G364" s="28">
        <f t="shared" si="16"/>
        <v>49.202051870984079</v>
      </c>
      <c r="H364" s="29">
        <f t="shared" si="17"/>
        <v>570934.68999999994</v>
      </c>
    </row>
    <row r="365" spans="1:8" ht="12.75" customHeight="1" x14ac:dyDescent="0.25">
      <c r="A365" s="23" t="s">
        <v>386</v>
      </c>
      <c r="B365" s="18" t="s">
        <v>150</v>
      </c>
      <c r="C365" s="19">
        <v>52658785.030000001</v>
      </c>
      <c r="D365" s="19">
        <v>294149231</v>
      </c>
      <c r="E365" s="19">
        <v>79736530.629999995</v>
      </c>
      <c r="F365" s="20">
        <f t="shared" si="15"/>
        <v>151.42113625404318</v>
      </c>
      <c r="G365" s="20">
        <f t="shared" si="16"/>
        <v>27.107509463453262</v>
      </c>
      <c r="H365" s="21">
        <f t="shared" si="17"/>
        <v>27077745.599999994</v>
      </c>
    </row>
    <row r="366" spans="1:8" ht="12.75" customHeight="1" x14ac:dyDescent="0.25">
      <c r="A366" s="25" t="s">
        <v>244</v>
      </c>
      <c r="B366" s="26" t="s">
        <v>11</v>
      </c>
      <c r="C366" s="27">
        <v>37672321.340000004</v>
      </c>
      <c r="D366" s="27">
        <v>154744050</v>
      </c>
      <c r="E366" s="27">
        <v>37192276.710000001</v>
      </c>
      <c r="F366" s="28">
        <f t="shared" si="15"/>
        <v>98.725736527708222</v>
      </c>
      <c r="G366" s="28">
        <f t="shared" si="16"/>
        <v>24.034705508870939</v>
      </c>
      <c r="H366" s="29">
        <f t="shared" si="17"/>
        <v>-480044.63000000268</v>
      </c>
    </row>
    <row r="367" spans="1:8" ht="12.75" customHeight="1" x14ac:dyDescent="0.25">
      <c r="A367" s="25" t="s">
        <v>245</v>
      </c>
      <c r="B367" s="26" t="s">
        <v>12</v>
      </c>
      <c r="C367" s="27">
        <v>14986463.689999999</v>
      </c>
      <c r="D367" s="27">
        <v>139405181</v>
      </c>
      <c r="E367" s="27">
        <v>42544253.920000002</v>
      </c>
      <c r="F367" s="28">
        <f t="shared" si="15"/>
        <v>283.88454274498696</v>
      </c>
      <c r="G367" s="28">
        <f t="shared" si="16"/>
        <v>30.518416614659394</v>
      </c>
      <c r="H367" s="29">
        <f t="shared" si="17"/>
        <v>27557790.230000004</v>
      </c>
    </row>
    <row r="368" spans="1:8" ht="12.75" customHeight="1" x14ac:dyDescent="0.25">
      <c r="A368" s="23" t="s">
        <v>387</v>
      </c>
      <c r="B368" s="18" t="s">
        <v>151</v>
      </c>
      <c r="C368" s="19">
        <v>10009301.85</v>
      </c>
      <c r="D368" s="19">
        <v>24857758</v>
      </c>
      <c r="E368" s="19">
        <v>10494120.49</v>
      </c>
      <c r="F368" s="20">
        <f t="shared" si="15"/>
        <v>104.84368088069999</v>
      </c>
      <c r="G368" s="20">
        <f t="shared" si="16"/>
        <v>42.216681367643858</v>
      </c>
      <c r="H368" s="21">
        <f t="shared" si="17"/>
        <v>484818.6400000006</v>
      </c>
    </row>
    <row r="369" spans="1:8" ht="12.75" customHeight="1" x14ac:dyDescent="0.25">
      <c r="A369" s="25" t="s">
        <v>244</v>
      </c>
      <c r="B369" s="26" t="s">
        <v>11</v>
      </c>
      <c r="C369" s="27">
        <v>10006786.560000001</v>
      </c>
      <c r="D369" s="27">
        <v>24688758</v>
      </c>
      <c r="E369" s="27">
        <v>10479400.34</v>
      </c>
      <c r="F369" s="28">
        <f t="shared" si="15"/>
        <v>104.72293255348497</v>
      </c>
      <c r="G369" s="28">
        <f t="shared" si="16"/>
        <v>42.446040987562029</v>
      </c>
      <c r="H369" s="29">
        <f t="shared" si="17"/>
        <v>472613.77999999933</v>
      </c>
    </row>
    <row r="370" spans="1:8" ht="12.75" customHeight="1" x14ac:dyDescent="0.25">
      <c r="A370" s="25" t="s">
        <v>245</v>
      </c>
      <c r="B370" s="26" t="s">
        <v>12</v>
      </c>
      <c r="C370" s="27">
        <v>2515.29</v>
      </c>
      <c r="D370" s="27">
        <v>169000</v>
      </c>
      <c r="E370" s="27">
        <v>14720.15</v>
      </c>
      <c r="F370" s="28">
        <f t="shared" si="15"/>
        <v>585.22675317756602</v>
      </c>
      <c r="G370" s="28">
        <f t="shared" si="16"/>
        <v>8.7101479289940826</v>
      </c>
      <c r="H370" s="29">
        <f t="shared" si="17"/>
        <v>12204.86</v>
      </c>
    </row>
    <row r="371" spans="1:8" ht="12.75" customHeight="1" x14ac:dyDescent="0.25">
      <c r="A371" s="23" t="s">
        <v>388</v>
      </c>
      <c r="B371" s="18" t="s">
        <v>152</v>
      </c>
      <c r="C371" s="19">
        <v>13086442.66</v>
      </c>
      <c r="D371" s="19">
        <v>30916139</v>
      </c>
      <c r="E371" s="19">
        <v>12841959.07</v>
      </c>
      <c r="F371" s="20">
        <f t="shared" si="15"/>
        <v>98.131779610762464</v>
      </c>
      <c r="G371" s="20">
        <f t="shared" si="16"/>
        <v>41.538042864925664</v>
      </c>
      <c r="H371" s="21">
        <f t="shared" si="17"/>
        <v>-244483.58999999985</v>
      </c>
    </row>
    <row r="372" spans="1:8" ht="12.75" customHeight="1" x14ac:dyDescent="0.25">
      <c r="A372" s="25" t="s">
        <v>244</v>
      </c>
      <c r="B372" s="26" t="s">
        <v>11</v>
      </c>
      <c r="C372" s="27">
        <v>11996675.779999999</v>
      </c>
      <c r="D372" s="27">
        <v>25878180</v>
      </c>
      <c r="E372" s="27">
        <v>12527120.539999999</v>
      </c>
      <c r="F372" s="28">
        <f t="shared" si="15"/>
        <v>104.42159786367087</v>
      </c>
      <c r="G372" s="28">
        <f t="shared" si="16"/>
        <v>48.408043146774617</v>
      </c>
      <c r="H372" s="29">
        <f t="shared" si="17"/>
        <v>530444.75999999978</v>
      </c>
    </row>
    <row r="373" spans="1:8" ht="12.75" customHeight="1" x14ac:dyDescent="0.25">
      <c r="A373" s="25" t="s">
        <v>245</v>
      </c>
      <c r="B373" s="26" t="s">
        <v>12</v>
      </c>
      <c r="C373" s="27">
        <v>1089766.8799999999</v>
      </c>
      <c r="D373" s="27">
        <v>5037959</v>
      </c>
      <c r="E373" s="27">
        <v>314838.53000000003</v>
      </c>
      <c r="F373" s="28">
        <f t="shared" si="15"/>
        <v>28.890447652437381</v>
      </c>
      <c r="G373" s="28">
        <f t="shared" si="16"/>
        <v>6.2493269595881991</v>
      </c>
      <c r="H373" s="29">
        <f t="shared" si="17"/>
        <v>-774928.34999999986</v>
      </c>
    </row>
    <row r="374" spans="1:8" ht="12.75" customHeight="1" x14ac:dyDescent="0.25">
      <c r="A374" s="23" t="s">
        <v>389</v>
      </c>
      <c r="B374" s="18" t="s">
        <v>153</v>
      </c>
      <c r="C374" s="19">
        <v>13631996.93</v>
      </c>
      <c r="D374" s="19">
        <v>32731675</v>
      </c>
      <c r="E374" s="19">
        <v>13901710.08</v>
      </c>
      <c r="F374" s="20">
        <f t="shared" si="15"/>
        <v>101.97853000836908</v>
      </c>
      <c r="G374" s="20">
        <f t="shared" si="16"/>
        <v>42.471734428500838</v>
      </c>
      <c r="H374" s="21">
        <f t="shared" si="17"/>
        <v>269713.15000000037</v>
      </c>
    </row>
    <row r="375" spans="1:8" ht="12.75" customHeight="1" x14ac:dyDescent="0.25">
      <c r="A375" s="25" t="s">
        <v>244</v>
      </c>
      <c r="B375" s="26" t="s">
        <v>11</v>
      </c>
      <c r="C375" s="27">
        <v>13629735.93</v>
      </c>
      <c r="D375" s="27">
        <v>32471675</v>
      </c>
      <c r="E375" s="27">
        <v>13893678.08</v>
      </c>
      <c r="F375" s="28">
        <f t="shared" si="15"/>
        <v>101.93651697549799</v>
      </c>
      <c r="G375" s="28">
        <f t="shared" si="16"/>
        <v>42.787069284230022</v>
      </c>
      <c r="H375" s="29">
        <f t="shared" si="17"/>
        <v>263942.15000000037</v>
      </c>
    </row>
    <row r="376" spans="1:8" ht="12.75" customHeight="1" x14ac:dyDescent="0.25">
      <c r="A376" s="25" t="s">
        <v>245</v>
      </c>
      <c r="B376" s="26" t="s">
        <v>12</v>
      </c>
      <c r="C376" s="27">
        <v>2261</v>
      </c>
      <c r="D376" s="27">
        <v>260000</v>
      </c>
      <c r="E376" s="27">
        <v>8032</v>
      </c>
      <c r="F376" s="28">
        <f t="shared" si="15"/>
        <v>355.2410437859354</v>
      </c>
      <c r="G376" s="28">
        <f t="shared" si="16"/>
        <v>3.089230769230769</v>
      </c>
      <c r="H376" s="29">
        <f t="shared" si="17"/>
        <v>5771</v>
      </c>
    </row>
    <row r="377" spans="1:8" ht="12.75" customHeight="1" x14ac:dyDescent="0.25">
      <c r="A377" s="23" t="s">
        <v>390</v>
      </c>
      <c r="B377" s="18" t="s">
        <v>154</v>
      </c>
      <c r="C377" s="19">
        <v>7244767.1100000003</v>
      </c>
      <c r="D377" s="19">
        <v>31155792</v>
      </c>
      <c r="E377" s="19">
        <v>7674168.75</v>
      </c>
      <c r="F377" s="20">
        <f t="shared" si="15"/>
        <v>105.92705926195052</v>
      </c>
      <c r="G377" s="20">
        <f t="shared" si="16"/>
        <v>24.631595788031966</v>
      </c>
      <c r="H377" s="21">
        <f t="shared" si="17"/>
        <v>429401.63999999966</v>
      </c>
    </row>
    <row r="378" spans="1:8" ht="12.75" customHeight="1" x14ac:dyDescent="0.25">
      <c r="A378" s="25" t="s">
        <v>244</v>
      </c>
      <c r="B378" s="26" t="s">
        <v>11</v>
      </c>
      <c r="C378" s="27">
        <v>7075131.6799999997</v>
      </c>
      <c r="D378" s="27">
        <v>28375413</v>
      </c>
      <c r="E378" s="27">
        <v>7032786.5800000001</v>
      </c>
      <c r="F378" s="28">
        <f t="shared" si="15"/>
        <v>99.401493824917765</v>
      </c>
      <c r="G378" s="28">
        <f t="shared" si="16"/>
        <v>24.78479019847218</v>
      </c>
      <c r="H378" s="29">
        <f t="shared" si="17"/>
        <v>-42345.099999999627</v>
      </c>
    </row>
    <row r="379" spans="1:8" ht="12.75" customHeight="1" x14ac:dyDescent="0.25">
      <c r="A379" s="25" t="s">
        <v>245</v>
      </c>
      <c r="B379" s="26" t="s">
        <v>12</v>
      </c>
      <c r="C379" s="27">
        <v>169635.43</v>
      </c>
      <c r="D379" s="27">
        <v>2780379</v>
      </c>
      <c r="E379" s="27">
        <v>641382.17000000004</v>
      </c>
      <c r="F379" s="28">
        <f t="shared" si="15"/>
        <v>378.09446411047509</v>
      </c>
      <c r="G379" s="28">
        <f t="shared" si="16"/>
        <v>23.068156175830705</v>
      </c>
      <c r="H379" s="29">
        <f t="shared" si="17"/>
        <v>471746.74000000005</v>
      </c>
    </row>
    <row r="380" spans="1:8" ht="12.75" customHeight="1" x14ac:dyDescent="0.25">
      <c r="A380" s="23" t="s">
        <v>391</v>
      </c>
      <c r="B380" s="18" t="s">
        <v>155</v>
      </c>
      <c r="C380" s="19">
        <v>8954253.1500000004</v>
      </c>
      <c r="D380" s="19">
        <v>56037229</v>
      </c>
      <c r="E380" s="19">
        <v>9279483.1500000004</v>
      </c>
      <c r="F380" s="20">
        <f t="shared" si="15"/>
        <v>103.63212871639662</v>
      </c>
      <c r="G380" s="20">
        <f t="shared" si="16"/>
        <v>16.559496812378072</v>
      </c>
      <c r="H380" s="21">
        <f t="shared" si="17"/>
        <v>325230</v>
      </c>
    </row>
    <row r="381" spans="1:8" ht="12.75" customHeight="1" x14ac:dyDescent="0.25">
      <c r="A381" s="25" t="s">
        <v>244</v>
      </c>
      <c r="B381" s="26" t="s">
        <v>11</v>
      </c>
      <c r="C381" s="27">
        <v>8828185.8499999996</v>
      </c>
      <c r="D381" s="27">
        <v>48920452</v>
      </c>
      <c r="E381" s="27">
        <v>9178324.1699999999</v>
      </c>
      <c r="F381" s="28">
        <f t="shared" si="15"/>
        <v>103.96614124293724</v>
      </c>
      <c r="G381" s="28">
        <f t="shared" si="16"/>
        <v>18.761732148345644</v>
      </c>
      <c r="H381" s="29">
        <f t="shared" si="17"/>
        <v>350138.3200000003</v>
      </c>
    </row>
    <row r="382" spans="1:8" ht="12.75" customHeight="1" x14ac:dyDescent="0.25">
      <c r="A382" s="25" t="s">
        <v>245</v>
      </c>
      <c r="B382" s="26" t="s">
        <v>12</v>
      </c>
      <c r="C382" s="27">
        <v>126067.3</v>
      </c>
      <c r="D382" s="27">
        <v>7116777</v>
      </c>
      <c r="E382" s="27">
        <v>101158.98</v>
      </c>
      <c r="F382" s="28">
        <f t="shared" si="15"/>
        <v>80.242045320237679</v>
      </c>
      <c r="G382" s="28">
        <f t="shared" si="16"/>
        <v>1.4214156211442341</v>
      </c>
      <c r="H382" s="29">
        <f t="shared" si="17"/>
        <v>-24908.320000000007</v>
      </c>
    </row>
    <row r="383" spans="1:8" ht="12.75" customHeight="1" x14ac:dyDescent="0.25">
      <c r="A383" s="23" t="s">
        <v>392</v>
      </c>
      <c r="B383" s="18" t="s">
        <v>156</v>
      </c>
      <c r="C383" s="19">
        <v>22926461.260000002</v>
      </c>
      <c r="D383" s="19">
        <v>168329525</v>
      </c>
      <c r="E383" s="19">
        <v>31248579.649999999</v>
      </c>
      <c r="F383" s="20">
        <f t="shared" si="15"/>
        <v>136.29918414194896</v>
      </c>
      <c r="G383" s="20">
        <f t="shared" si="16"/>
        <v>18.563932649367363</v>
      </c>
      <c r="H383" s="21">
        <f t="shared" si="17"/>
        <v>8322118.3899999969</v>
      </c>
    </row>
    <row r="384" spans="1:8" ht="12.75" customHeight="1" x14ac:dyDescent="0.25">
      <c r="A384" s="25" t="s">
        <v>244</v>
      </c>
      <c r="B384" s="26" t="s">
        <v>11</v>
      </c>
      <c r="C384" s="27">
        <v>22915224.629999999</v>
      </c>
      <c r="D384" s="27">
        <v>167296275</v>
      </c>
      <c r="E384" s="27">
        <v>30952563.59</v>
      </c>
      <c r="F384" s="28">
        <f t="shared" si="15"/>
        <v>135.07423160704141</v>
      </c>
      <c r="G384" s="28">
        <f t="shared" si="16"/>
        <v>18.501645413204805</v>
      </c>
      <c r="H384" s="29">
        <f t="shared" si="17"/>
        <v>8037338.9600000009</v>
      </c>
    </row>
    <row r="385" spans="1:8" ht="12.75" customHeight="1" x14ac:dyDescent="0.25">
      <c r="A385" s="25" t="s">
        <v>245</v>
      </c>
      <c r="B385" s="26" t="s">
        <v>12</v>
      </c>
      <c r="C385" s="27">
        <v>11236.63</v>
      </c>
      <c r="D385" s="27">
        <v>1033250</v>
      </c>
      <c r="E385" s="27">
        <v>296016.06</v>
      </c>
      <c r="F385" s="28">
        <f t="shared" si="15"/>
        <v>2634.3846865118812</v>
      </c>
      <c r="G385" s="28">
        <f t="shared" si="16"/>
        <v>28.64902588918461</v>
      </c>
      <c r="H385" s="29">
        <f t="shared" si="17"/>
        <v>284779.43</v>
      </c>
    </row>
    <row r="386" spans="1:8" ht="12.75" customHeight="1" x14ac:dyDescent="0.25">
      <c r="A386" s="23" t="s">
        <v>393</v>
      </c>
      <c r="B386" s="18" t="s">
        <v>157</v>
      </c>
      <c r="C386" s="19">
        <v>469574.56</v>
      </c>
      <c r="D386" s="19">
        <v>1776104</v>
      </c>
      <c r="E386" s="19">
        <v>758523.46</v>
      </c>
      <c r="F386" s="20">
        <f t="shared" si="15"/>
        <v>161.53418958642052</v>
      </c>
      <c r="G386" s="20">
        <f t="shared" si="16"/>
        <v>42.707153409935451</v>
      </c>
      <c r="H386" s="21">
        <f t="shared" si="17"/>
        <v>288948.89999999997</v>
      </c>
    </row>
    <row r="387" spans="1:8" ht="12.75" customHeight="1" x14ac:dyDescent="0.25">
      <c r="A387" s="25" t="s">
        <v>244</v>
      </c>
      <c r="B387" s="26" t="s">
        <v>11</v>
      </c>
      <c r="C387" s="27">
        <v>469574.56</v>
      </c>
      <c r="D387" s="27">
        <v>1654702</v>
      </c>
      <c r="E387" s="27">
        <v>758523.46</v>
      </c>
      <c r="F387" s="28">
        <f t="shared" si="15"/>
        <v>161.53418958642052</v>
      </c>
      <c r="G387" s="28">
        <f t="shared" si="16"/>
        <v>45.840487290158585</v>
      </c>
      <c r="H387" s="29">
        <f t="shared" si="17"/>
        <v>288948.89999999997</v>
      </c>
    </row>
    <row r="388" spans="1:8" ht="12.75" customHeight="1" x14ac:dyDescent="0.25">
      <c r="A388" s="25" t="s">
        <v>245</v>
      </c>
      <c r="B388" s="26" t="s">
        <v>12</v>
      </c>
      <c r="C388" s="27"/>
      <c r="D388" s="27">
        <v>121402</v>
      </c>
      <c r="E388" s="27"/>
      <c r="F388" s="28" t="str">
        <f t="shared" ref="F388:F451" si="18">IF(C388=0,"x",E388/C388*100)</f>
        <v>x</v>
      </c>
      <c r="G388" s="28">
        <f t="shared" ref="G388:G451" si="19">IF(D388=0,"x",E388/D388*100)</f>
        <v>0</v>
      </c>
      <c r="H388" s="29">
        <f t="shared" si="17"/>
        <v>0</v>
      </c>
    </row>
    <row r="389" spans="1:8" ht="12.75" customHeight="1" x14ac:dyDescent="0.25">
      <c r="A389" s="23" t="s">
        <v>394</v>
      </c>
      <c r="B389" s="18" t="s">
        <v>158</v>
      </c>
      <c r="C389" s="19">
        <v>8770181.2200000007</v>
      </c>
      <c r="D389" s="19">
        <v>47064088</v>
      </c>
      <c r="E389" s="19">
        <v>9577681.0199999996</v>
      </c>
      <c r="F389" s="20">
        <f t="shared" si="18"/>
        <v>109.20733311825452</v>
      </c>
      <c r="G389" s="20">
        <f t="shared" si="19"/>
        <v>20.350295579933473</v>
      </c>
      <c r="H389" s="21">
        <f t="shared" ref="H389:H452" si="20">+E389-C389</f>
        <v>807499.79999999888</v>
      </c>
    </row>
    <row r="390" spans="1:8" ht="12.75" customHeight="1" x14ac:dyDescent="0.25">
      <c r="A390" s="25" t="s">
        <v>244</v>
      </c>
      <c r="B390" s="26" t="s">
        <v>11</v>
      </c>
      <c r="C390" s="27">
        <v>8770181.2200000007</v>
      </c>
      <c r="D390" s="27">
        <v>45834628</v>
      </c>
      <c r="E390" s="27">
        <v>9568682.0199999996</v>
      </c>
      <c r="F390" s="28">
        <f t="shared" si="18"/>
        <v>109.10472406407126</v>
      </c>
      <c r="G390" s="28">
        <f t="shared" si="19"/>
        <v>20.876534702103395</v>
      </c>
      <c r="H390" s="29">
        <f t="shared" si="20"/>
        <v>798500.79999999888</v>
      </c>
    </row>
    <row r="391" spans="1:8" ht="12.75" customHeight="1" x14ac:dyDescent="0.25">
      <c r="A391" s="25" t="s">
        <v>245</v>
      </c>
      <c r="B391" s="26" t="s">
        <v>12</v>
      </c>
      <c r="C391" s="27"/>
      <c r="D391" s="27">
        <v>1229460</v>
      </c>
      <c r="E391" s="27">
        <v>8999</v>
      </c>
      <c r="F391" s="28" t="str">
        <f t="shared" si="18"/>
        <v>x</v>
      </c>
      <c r="G391" s="28">
        <f t="shared" si="19"/>
        <v>0.73194735900313956</v>
      </c>
      <c r="H391" s="29">
        <f t="shared" si="20"/>
        <v>8999</v>
      </c>
    </row>
    <row r="392" spans="1:8" ht="12.75" customHeight="1" x14ac:dyDescent="0.25">
      <c r="A392" s="17" t="s">
        <v>395</v>
      </c>
      <c r="B392" s="18" t="s">
        <v>159</v>
      </c>
      <c r="C392" s="19">
        <v>17180619592.369999</v>
      </c>
      <c r="D392" s="19">
        <v>42487020938</v>
      </c>
      <c r="E392" s="19">
        <v>17250621973.509998</v>
      </c>
      <c r="F392" s="20">
        <f t="shared" si="18"/>
        <v>100.40744968924804</v>
      </c>
      <c r="G392" s="20">
        <f t="shared" si="19"/>
        <v>40.602098223557022</v>
      </c>
      <c r="H392" s="21">
        <f t="shared" si="20"/>
        <v>70002381.13999939</v>
      </c>
    </row>
    <row r="393" spans="1:8" ht="12.75" customHeight="1" x14ac:dyDescent="0.25">
      <c r="A393" s="23" t="s">
        <v>396</v>
      </c>
      <c r="B393" s="18" t="s">
        <v>160</v>
      </c>
      <c r="C393" s="19">
        <v>38638896.479999997</v>
      </c>
      <c r="D393" s="19">
        <v>186249600</v>
      </c>
      <c r="E393" s="19">
        <v>39447290.780000001</v>
      </c>
      <c r="F393" s="20">
        <f t="shared" si="18"/>
        <v>102.09217750413353</v>
      </c>
      <c r="G393" s="20">
        <f t="shared" si="19"/>
        <v>21.179798925742659</v>
      </c>
      <c r="H393" s="21">
        <f t="shared" si="20"/>
        <v>808394.30000000447</v>
      </c>
    </row>
    <row r="394" spans="1:8" ht="12.75" customHeight="1" x14ac:dyDescent="0.25">
      <c r="A394" s="25" t="s">
        <v>244</v>
      </c>
      <c r="B394" s="26" t="s">
        <v>11</v>
      </c>
      <c r="C394" s="27">
        <v>35621745.25</v>
      </c>
      <c r="D394" s="27">
        <v>182317600</v>
      </c>
      <c r="E394" s="27">
        <v>39348634.670000002</v>
      </c>
      <c r="F394" s="28">
        <f t="shared" si="18"/>
        <v>110.46239984549888</v>
      </c>
      <c r="G394" s="28">
        <f t="shared" si="19"/>
        <v>21.582466349930012</v>
      </c>
      <c r="H394" s="29">
        <f t="shared" si="20"/>
        <v>3726889.4200000018</v>
      </c>
    </row>
    <row r="395" spans="1:8" ht="12.75" customHeight="1" x14ac:dyDescent="0.25">
      <c r="A395" s="25" t="s">
        <v>245</v>
      </c>
      <c r="B395" s="26" t="s">
        <v>12</v>
      </c>
      <c r="C395" s="27">
        <v>3017151.23</v>
      </c>
      <c r="D395" s="27">
        <v>3932000</v>
      </c>
      <c r="E395" s="27">
        <v>98656.11</v>
      </c>
      <c r="F395" s="28">
        <f t="shared" si="18"/>
        <v>3.2698430565576917</v>
      </c>
      <c r="G395" s="28">
        <f t="shared" si="19"/>
        <v>2.5090567141403866</v>
      </c>
      <c r="H395" s="29">
        <f t="shared" si="20"/>
        <v>-2918495.12</v>
      </c>
    </row>
    <row r="396" spans="1:8" ht="12.75" customHeight="1" x14ac:dyDescent="0.25">
      <c r="A396" s="23" t="s">
        <v>397</v>
      </c>
      <c r="B396" s="18" t="s">
        <v>161</v>
      </c>
      <c r="C396" s="19">
        <v>16100466386.24</v>
      </c>
      <c r="D396" s="19">
        <v>39324697000</v>
      </c>
      <c r="E396" s="19">
        <v>16264072890</v>
      </c>
      <c r="F396" s="20">
        <f t="shared" si="18"/>
        <v>101.01616002813326</v>
      </c>
      <c r="G396" s="20">
        <f t="shared" si="19"/>
        <v>41.358418832826608</v>
      </c>
      <c r="H396" s="21">
        <f t="shared" si="20"/>
        <v>163606503.76000023</v>
      </c>
    </row>
    <row r="397" spans="1:8" ht="12.75" customHeight="1" x14ac:dyDescent="0.25">
      <c r="A397" s="25" t="s">
        <v>244</v>
      </c>
      <c r="B397" s="26" t="s">
        <v>11</v>
      </c>
      <c r="C397" s="27">
        <v>16099784622.059999</v>
      </c>
      <c r="D397" s="27">
        <v>39308422100</v>
      </c>
      <c r="E397" s="27">
        <v>16260628779.93</v>
      </c>
      <c r="F397" s="28">
        <f t="shared" si="18"/>
        <v>100.99904540120129</v>
      </c>
      <c r="G397" s="28">
        <f t="shared" si="19"/>
        <v>41.366780733561932</v>
      </c>
      <c r="H397" s="29">
        <f t="shared" si="20"/>
        <v>160844157.87000084</v>
      </c>
    </row>
    <row r="398" spans="1:8" ht="12.75" customHeight="1" x14ac:dyDescent="0.25">
      <c r="A398" s="25" t="s">
        <v>245</v>
      </c>
      <c r="B398" s="26" t="s">
        <v>12</v>
      </c>
      <c r="C398" s="27">
        <v>681764.18</v>
      </c>
      <c r="D398" s="27">
        <v>16274900</v>
      </c>
      <c r="E398" s="27">
        <v>3444110.07</v>
      </c>
      <c r="F398" s="28">
        <f t="shared" si="18"/>
        <v>505.1761548986043</v>
      </c>
      <c r="G398" s="28">
        <f t="shared" si="19"/>
        <v>21.162096664188411</v>
      </c>
      <c r="H398" s="29">
        <f t="shared" si="20"/>
        <v>2762345.8899999997</v>
      </c>
    </row>
    <row r="399" spans="1:8" ht="12.75" customHeight="1" x14ac:dyDescent="0.25">
      <c r="A399" s="23" t="s">
        <v>398</v>
      </c>
      <c r="B399" s="18" t="s">
        <v>162</v>
      </c>
      <c r="C399" s="19">
        <v>979160913.88</v>
      </c>
      <c r="D399" s="19">
        <v>2689938685</v>
      </c>
      <c r="E399" s="19">
        <v>873882963.44000006</v>
      </c>
      <c r="F399" s="20">
        <f t="shared" si="18"/>
        <v>89.248146147620616</v>
      </c>
      <c r="G399" s="20">
        <f t="shared" si="19"/>
        <v>32.487096018696057</v>
      </c>
      <c r="H399" s="21">
        <f t="shared" si="20"/>
        <v>-105277950.43999994</v>
      </c>
    </row>
    <row r="400" spans="1:8" ht="12.75" customHeight="1" x14ac:dyDescent="0.25">
      <c r="A400" s="25" t="s">
        <v>244</v>
      </c>
      <c r="B400" s="26" t="s">
        <v>11</v>
      </c>
      <c r="C400" s="27">
        <v>979121253.88</v>
      </c>
      <c r="D400" s="27">
        <v>2667503685</v>
      </c>
      <c r="E400" s="27">
        <v>873252660.07000005</v>
      </c>
      <c r="F400" s="28">
        <f t="shared" si="18"/>
        <v>89.187386813382858</v>
      </c>
      <c r="G400" s="28">
        <f t="shared" si="19"/>
        <v>32.736699296068636</v>
      </c>
      <c r="H400" s="29">
        <f t="shared" si="20"/>
        <v>-105868593.80999994</v>
      </c>
    </row>
    <row r="401" spans="1:8" ht="12.75" customHeight="1" x14ac:dyDescent="0.25">
      <c r="A401" s="25" t="s">
        <v>245</v>
      </c>
      <c r="B401" s="26" t="s">
        <v>12</v>
      </c>
      <c r="C401" s="27">
        <v>39660</v>
      </c>
      <c r="D401" s="27">
        <v>22435000</v>
      </c>
      <c r="E401" s="27">
        <v>630303.37</v>
      </c>
      <c r="F401" s="28">
        <f t="shared" si="18"/>
        <v>1589.267196167423</v>
      </c>
      <c r="G401" s="28">
        <f t="shared" si="19"/>
        <v>2.8094645420102515</v>
      </c>
      <c r="H401" s="29">
        <f t="shared" si="20"/>
        <v>590643.37</v>
      </c>
    </row>
    <row r="402" spans="1:8" ht="12.75" customHeight="1" x14ac:dyDescent="0.25">
      <c r="A402" s="23" t="s">
        <v>399</v>
      </c>
      <c r="B402" s="18" t="s">
        <v>163</v>
      </c>
      <c r="C402" s="19">
        <v>25062944.079999998</v>
      </c>
      <c r="D402" s="19">
        <v>145489184</v>
      </c>
      <c r="E402" s="19">
        <v>40679278.960000001</v>
      </c>
      <c r="F402" s="20">
        <f t="shared" si="18"/>
        <v>162.30846156841446</v>
      </c>
      <c r="G402" s="20">
        <f t="shared" si="19"/>
        <v>27.960345808249226</v>
      </c>
      <c r="H402" s="21">
        <f t="shared" si="20"/>
        <v>15616334.880000003</v>
      </c>
    </row>
    <row r="403" spans="1:8" ht="12.75" customHeight="1" x14ac:dyDescent="0.25">
      <c r="A403" s="25" t="s">
        <v>244</v>
      </c>
      <c r="B403" s="26" t="s">
        <v>11</v>
      </c>
      <c r="C403" s="27">
        <v>24754933.100000001</v>
      </c>
      <c r="D403" s="27">
        <v>135099184</v>
      </c>
      <c r="E403" s="27">
        <v>40652038.899999999</v>
      </c>
      <c r="F403" s="28">
        <f t="shared" si="18"/>
        <v>164.21793076871614</v>
      </c>
      <c r="G403" s="28">
        <f t="shared" si="19"/>
        <v>30.09051401820458</v>
      </c>
      <c r="H403" s="29">
        <f t="shared" si="20"/>
        <v>15897105.799999997</v>
      </c>
    </row>
    <row r="404" spans="1:8" ht="12.75" customHeight="1" x14ac:dyDescent="0.25">
      <c r="A404" s="25" t="s">
        <v>245</v>
      </c>
      <c r="B404" s="26" t="s">
        <v>12</v>
      </c>
      <c r="C404" s="27">
        <v>308010.98</v>
      </c>
      <c r="D404" s="27">
        <v>10390000</v>
      </c>
      <c r="E404" s="27">
        <v>27240.06</v>
      </c>
      <c r="F404" s="28">
        <f t="shared" si="18"/>
        <v>8.8438600468074231</v>
      </c>
      <c r="G404" s="28">
        <f t="shared" si="19"/>
        <v>0.26217574590952841</v>
      </c>
      <c r="H404" s="29">
        <f t="shared" si="20"/>
        <v>-280770.92</v>
      </c>
    </row>
    <row r="405" spans="1:8" ht="12.75" customHeight="1" x14ac:dyDescent="0.25">
      <c r="A405" s="23" t="s">
        <v>400</v>
      </c>
      <c r="B405" s="18" t="s">
        <v>164</v>
      </c>
      <c r="C405" s="19">
        <v>930559.64</v>
      </c>
      <c r="D405" s="19">
        <v>6150000</v>
      </c>
      <c r="E405" s="19">
        <v>1184702.8899999999</v>
      </c>
      <c r="F405" s="20">
        <f t="shared" si="18"/>
        <v>127.31079654389478</v>
      </c>
      <c r="G405" s="20">
        <f t="shared" si="19"/>
        <v>19.263461626016259</v>
      </c>
      <c r="H405" s="21">
        <f t="shared" si="20"/>
        <v>254143.24999999988</v>
      </c>
    </row>
    <row r="406" spans="1:8" ht="12.75" customHeight="1" x14ac:dyDescent="0.25">
      <c r="A406" s="25" t="s">
        <v>244</v>
      </c>
      <c r="B406" s="26" t="s">
        <v>11</v>
      </c>
      <c r="C406" s="27">
        <v>927708.95</v>
      </c>
      <c r="D406" s="27">
        <v>3736690</v>
      </c>
      <c r="E406" s="27">
        <v>1174782.04</v>
      </c>
      <c r="F406" s="28">
        <f t="shared" si="18"/>
        <v>126.63260821187508</v>
      </c>
      <c r="G406" s="28">
        <f t="shared" si="19"/>
        <v>31.439108944011945</v>
      </c>
      <c r="H406" s="29">
        <f t="shared" si="20"/>
        <v>247073.09000000008</v>
      </c>
    </row>
    <row r="407" spans="1:8" ht="12.75" customHeight="1" x14ac:dyDescent="0.25">
      <c r="A407" s="25" t="s">
        <v>245</v>
      </c>
      <c r="B407" s="26" t="s">
        <v>12</v>
      </c>
      <c r="C407" s="27">
        <v>2850.69</v>
      </c>
      <c r="D407" s="27">
        <v>2413310</v>
      </c>
      <c r="E407" s="27">
        <v>9920.85</v>
      </c>
      <c r="F407" s="28">
        <f t="shared" si="18"/>
        <v>348.01574355682311</v>
      </c>
      <c r="G407" s="28">
        <f t="shared" si="19"/>
        <v>0.41108891936800496</v>
      </c>
      <c r="H407" s="29">
        <f t="shared" si="20"/>
        <v>7070.16</v>
      </c>
    </row>
    <row r="408" spans="1:8" ht="12.75" customHeight="1" x14ac:dyDescent="0.25">
      <c r="A408" s="23" t="s">
        <v>401</v>
      </c>
      <c r="B408" s="18" t="s">
        <v>165</v>
      </c>
      <c r="C408" s="19">
        <v>19703042.75</v>
      </c>
      <c r="D408" s="19">
        <v>62306469</v>
      </c>
      <c r="E408" s="19">
        <v>19776627.460000001</v>
      </c>
      <c r="F408" s="20">
        <f t="shared" si="18"/>
        <v>100.37346876283868</v>
      </c>
      <c r="G408" s="20">
        <f t="shared" si="19"/>
        <v>31.74088947329049</v>
      </c>
      <c r="H408" s="21">
        <f t="shared" si="20"/>
        <v>73584.710000000894</v>
      </c>
    </row>
    <row r="409" spans="1:8" ht="12.75" customHeight="1" x14ac:dyDescent="0.25">
      <c r="A409" s="25" t="s">
        <v>244</v>
      </c>
      <c r="B409" s="26" t="s">
        <v>11</v>
      </c>
      <c r="C409" s="27">
        <v>19703042.75</v>
      </c>
      <c r="D409" s="27">
        <v>58511468</v>
      </c>
      <c r="E409" s="27">
        <v>19754255.93</v>
      </c>
      <c r="F409" s="28">
        <f t="shared" si="18"/>
        <v>100.25992523413674</v>
      </c>
      <c r="G409" s="28">
        <f t="shared" si="19"/>
        <v>33.761340477733356</v>
      </c>
      <c r="H409" s="29">
        <f t="shared" si="20"/>
        <v>51213.179999999702</v>
      </c>
    </row>
    <row r="410" spans="1:8" ht="12.75" customHeight="1" x14ac:dyDescent="0.25">
      <c r="A410" s="25" t="s">
        <v>245</v>
      </c>
      <c r="B410" s="26" t="s">
        <v>12</v>
      </c>
      <c r="C410" s="27"/>
      <c r="D410" s="27">
        <v>3795001</v>
      </c>
      <c r="E410" s="27">
        <v>22371.53</v>
      </c>
      <c r="F410" s="28" t="str">
        <f t="shared" si="18"/>
        <v>x</v>
      </c>
      <c r="G410" s="28">
        <f t="shared" si="19"/>
        <v>0.58949997641634344</v>
      </c>
      <c r="H410" s="29">
        <f t="shared" si="20"/>
        <v>22371.53</v>
      </c>
    </row>
    <row r="411" spans="1:8" ht="12.75" customHeight="1" x14ac:dyDescent="0.25">
      <c r="A411" s="23" t="s">
        <v>402</v>
      </c>
      <c r="B411" s="18" t="s">
        <v>166</v>
      </c>
      <c r="C411" s="19">
        <v>16656849.300000001</v>
      </c>
      <c r="D411" s="19">
        <v>72190000</v>
      </c>
      <c r="E411" s="19">
        <v>11578219.98</v>
      </c>
      <c r="F411" s="20">
        <f t="shared" si="18"/>
        <v>69.510264345130381</v>
      </c>
      <c r="G411" s="20">
        <f t="shared" si="19"/>
        <v>16.038537165812439</v>
      </c>
      <c r="H411" s="21">
        <f t="shared" si="20"/>
        <v>-5078629.32</v>
      </c>
    </row>
    <row r="412" spans="1:8" ht="12.75" customHeight="1" x14ac:dyDescent="0.25">
      <c r="A412" s="25" t="s">
        <v>244</v>
      </c>
      <c r="B412" s="26" t="s">
        <v>11</v>
      </c>
      <c r="C412" s="27">
        <v>16570026.92</v>
      </c>
      <c r="D412" s="27">
        <v>71980000</v>
      </c>
      <c r="E412" s="27">
        <v>11566418.34</v>
      </c>
      <c r="F412" s="28">
        <f t="shared" si="18"/>
        <v>69.803256179622437</v>
      </c>
      <c r="G412" s="28">
        <f t="shared" si="19"/>
        <v>16.068933509308142</v>
      </c>
      <c r="H412" s="29">
        <f t="shared" si="20"/>
        <v>-5003608.58</v>
      </c>
    </row>
    <row r="413" spans="1:8" ht="12.75" customHeight="1" x14ac:dyDescent="0.25">
      <c r="A413" s="25" t="s">
        <v>245</v>
      </c>
      <c r="B413" s="26" t="s">
        <v>12</v>
      </c>
      <c r="C413" s="27">
        <v>86822.38</v>
      </c>
      <c r="D413" s="27">
        <v>210000</v>
      </c>
      <c r="E413" s="27">
        <v>11801.64</v>
      </c>
      <c r="F413" s="28">
        <f t="shared" si="18"/>
        <v>13.592854745516075</v>
      </c>
      <c r="G413" s="28">
        <f t="shared" si="19"/>
        <v>5.6198285714285712</v>
      </c>
      <c r="H413" s="29">
        <f t="shared" si="20"/>
        <v>-75020.740000000005</v>
      </c>
    </row>
    <row r="414" spans="1:8" ht="12.75" customHeight="1" x14ac:dyDescent="0.25">
      <c r="A414" s="17" t="s">
        <v>403</v>
      </c>
      <c r="B414" s="18" t="s">
        <v>167</v>
      </c>
      <c r="C414" s="19">
        <v>32238093.550000001</v>
      </c>
      <c r="D414" s="19">
        <v>187032837</v>
      </c>
      <c r="E414" s="19">
        <v>53575262.539999999</v>
      </c>
      <c r="F414" s="20">
        <f t="shared" si="18"/>
        <v>166.18619974195093</v>
      </c>
      <c r="G414" s="20">
        <f t="shared" si="19"/>
        <v>28.644843012246024</v>
      </c>
      <c r="H414" s="21">
        <f t="shared" si="20"/>
        <v>21337168.989999998</v>
      </c>
    </row>
    <row r="415" spans="1:8" ht="12.75" customHeight="1" x14ac:dyDescent="0.25">
      <c r="A415" s="23" t="s">
        <v>404</v>
      </c>
      <c r="B415" s="18" t="s">
        <v>168</v>
      </c>
      <c r="C415" s="19">
        <v>32238093.550000001</v>
      </c>
      <c r="D415" s="19">
        <v>187032837</v>
      </c>
      <c r="E415" s="19">
        <v>53575262.539999999</v>
      </c>
      <c r="F415" s="20">
        <f t="shared" si="18"/>
        <v>166.18619974195093</v>
      </c>
      <c r="G415" s="20">
        <f t="shared" si="19"/>
        <v>28.644843012246024</v>
      </c>
      <c r="H415" s="21">
        <f t="shared" si="20"/>
        <v>21337168.989999998</v>
      </c>
    </row>
    <row r="416" spans="1:8" ht="12.75" customHeight="1" x14ac:dyDescent="0.25">
      <c r="A416" s="25" t="s">
        <v>244</v>
      </c>
      <c r="B416" s="26" t="s">
        <v>11</v>
      </c>
      <c r="C416" s="27">
        <v>32159129.670000002</v>
      </c>
      <c r="D416" s="27">
        <v>185399880</v>
      </c>
      <c r="E416" s="27">
        <v>53440618.649999999</v>
      </c>
      <c r="F416" s="28">
        <f t="shared" si="18"/>
        <v>166.17557501828998</v>
      </c>
      <c r="G416" s="28">
        <f t="shared" si="19"/>
        <v>28.824516310366544</v>
      </c>
      <c r="H416" s="29">
        <f t="shared" si="20"/>
        <v>21281488.979999997</v>
      </c>
    </row>
    <row r="417" spans="1:8" ht="12.75" customHeight="1" x14ac:dyDescent="0.25">
      <c r="A417" s="25" t="s">
        <v>245</v>
      </c>
      <c r="B417" s="26" t="s">
        <v>12</v>
      </c>
      <c r="C417" s="27">
        <v>78963.88</v>
      </c>
      <c r="D417" s="27">
        <v>1632957</v>
      </c>
      <c r="E417" s="27">
        <v>134643.89000000001</v>
      </c>
      <c r="F417" s="28">
        <f t="shared" si="18"/>
        <v>170.51326505232521</v>
      </c>
      <c r="G417" s="28">
        <f t="shared" si="19"/>
        <v>8.2454032776123327</v>
      </c>
      <c r="H417" s="29">
        <f t="shared" si="20"/>
        <v>55680.010000000009</v>
      </c>
    </row>
    <row r="418" spans="1:8" ht="12.75" customHeight="1" x14ac:dyDescent="0.25">
      <c r="A418" s="17" t="s">
        <v>405</v>
      </c>
      <c r="B418" s="18" t="s">
        <v>169</v>
      </c>
      <c r="C418" s="19">
        <v>139605441.52000001</v>
      </c>
      <c r="D418" s="19">
        <v>470380878</v>
      </c>
      <c r="E418" s="19">
        <v>147046512.81999999</v>
      </c>
      <c r="F418" s="20">
        <f t="shared" si="18"/>
        <v>105.33007253799198</v>
      </c>
      <c r="G418" s="20">
        <f t="shared" si="19"/>
        <v>31.261158711472959</v>
      </c>
      <c r="H418" s="21">
        <f t="shared" si="20"/>
        <v>7441071.2999999821</v>
      </c>
    </row>
    <row r="419" spans="1:8" ht="12.75" customHeight="1" x14ac:dyDescent="0.25">
      <c r="A419" s="23" t="s">
        <v>406</v>
      </c>
      <c r="B419" s="18" t="s">
        <v>170</v>
      </c>
      <c r="C419" s="19">
        <v>18160957.289999999</v>
      </c>
      <c r="D419" s="19">
        <v>168395956</v>
      </c>
      <c r="E419" s="19">
        <v>23886975.84</v>
      </c>
      <c r="F419" s="20">
        <f t="shared" si="18"/>
        <v>131.52927711114066</v>
      </c>
      <c r="G419" s="20">
        <f t="shared" si="19"/>
        <v>14.185005630420248</v>
      </c>
      <c r="H419" s="21">
        <f t="shared" si="20"/>
        <v>5726018.5500000007</v>
      </c>
    </row>
    <row r="420" spans="1:8" ht="12.75" customHeight="1" x14ac:dyDescent="0.25">
      <c r="A420" s="25" t="s">
        <v>244</v>
      </c>
      <c r="B420" s="26" t="s">
        <v>11</v>
      </c>
      <c r="C420" s="27">
        <v>18139703.559999999</v>
      </c>
      <c r="D420" s="27">
        <v>146261847</v>
      </c>
      <c r="E420" s="27">
        <v>23790707.329999998</v>
      </c>
      <c r="F420" s="28">
        <f t="shared" si="18"/>
        <v>131.15267981810393</v>
      </c>
      <c r="G420" s="28">
        <f t="shared" si="19"/>
        <v>16.265832695248267</v>
      </c>
      <c r="H420" s="29">
        <f t="shared" si="20"/>
        <v>5651003.7699999996</v>
      </c>
    </row>
    <row r="421" spans="1:8" ht="12.75" customHeight="1" x14ac:dyDescent="0.25">
      <c r="A421" s="25" t="s">
        <v>245</v>
      </c>
      <c r="B421" s="26" t="s">
        <v>12</v>
      </c>
      <c r="C421" s="27">
        <v>21253.73</v>
      </c>
      <c r="D421" s="27">
        <v>22134109</v>
      </c>
      <c r="E421" s="27">
        <v>96268.51</v>
      </c>
      <c r="F421" s="28">
        <f t="shared" si="18"/>
        <v>452.94877652063894</v>
      </c>
      <c r="G421" s="28">
        <f t="shared" si="19"/>
        <v>0.43493284504924051</v>
      </c>
      <c r="H421" s="29">
        <f t="shared" si="20"/>
        <v>75014.78</v>
      </c>
    </row>
    <row r="422" spans="1:8" ht="12.75" customHeight="1" x14ac:dyDescent="0.25">
      <c r="A422" s="23" t="s">
        <v>407</v>
      </c>
      <c r="B422" s="18" t="s">
        <v>171</v>
      </c>
      <c r="C422" s="19">
        <v>120102760.3</v>
      </c>
      <c r="D422" s="19">
        <v>295165055</v>
      </c>
      <c r="E422" s="19">
        <v>119698342.39</v>
      </c>
      <c r="F422" s="20">
        <f t="shared" si="18"/>
        <v>99.663273426031324</v>
      </c>
      <c r="G422" s="20">
        <f t="shared" si="19"/>
        <v>40.553019526650949</v>
      </c>
      <c r="H422" s="21">
        <f t="shared" si="20"/>
        <v>-404417.90999999642</v>
      </c>
    </row>
    <row r="423" spans="1:8" ht="12.75" customHeight="1" x14ac:dyDescent="0.25">
      <c r="A423" s="25" t="s">
        <v>244</v>
      </c>
      <c r="B423" s="26" t="s">
        <v>11</v>
      </c>
      <c r="C423" s="27">
        <v>119616459.63</v>
      </c>
      <c r="D423" s="27">
        <v>292789395</v>
      </c>
      <c r="E423" s="27">
        <v>118652722.34</v>
      </c>
      <c r="F423" s="28">
        <f t="shared" si="18"/>
        <v>99.19431047116673</v>
      </c>
      <c r="G423" s="28">
        <f t="shared" si="19"/>
        <v>40.524938527913555</v>
      </c>
      <c r="H423" s="29">
        <f t="shared" si="20"/>
        <v>-963737.28999999166</v>
      </c>
    </row>
    <row r="424" spans="1:8" ht="12.75" customHeight="1" x14ac:dyDescent="0.25">
      <c r="A424" s="25" t="s">
        <v>245</v>
      </c>
      <c r="B424" s="26" t="s">
        <v>12</v>
      </c>
      <c r="C424" s="27">
        <v>486300.67</v>
      </c>
      <c r="D424" s="27">
        <v>2375660</v>
      </c>
      <c r="E424" s="27">
        <v>1045620.05</v>
      </c>
      <c r="F424" s="28">
        <f t="shared" si="18"/>
        <v>215.0151366231924</v>
      </c>
      <c r="G424" s="28">
        <f t="shared" si="19"/>
        <v>44.013876143892645</v>
      </c>
      <c r="H424" s="29">
        <f t="shared" si="20"/>
        <v>559319.38000000012</v>
      </c>
    </row>
    <row r="425" spans="1:8" ht="12.75" customHeight="1" x14ac:dyDescent="0.25">
      <c r="A425" s="23" t="s">
        <v>408</v>
      </c>
      <c r="B425" s="18" t="s">
        <v>172</v>
      </c>
      <c r="C425" s="19">
        <v>1341723.93</v>
      </c>
      <c r="D425" s="19">
        <v>6819867</v>
      </c>
      <c r="E425" s="19">
        <v>3461194.59</v>
      </c>
      <c r="F425" s="20">
        <f t="shared" si="18"/>
        <v>257.96622633092636</v>
      </c>
      <c r="G425" s="20">
        <f t="shared" si="19"/>
        <v>50.751643543781725</v>
      </c>
      <c r="H425" s="21">
        <f t="shared" si="20"/>
        <v>2119470.66</v>
      </c>
    </row>
    <row r="426" spans="1:8" ht="12.75" customHeight="1" x14ac:dyDescent="0.25">
      <c r="A426" s="25" t="s">
        <v>244</v>
      </c>
      <c r="B426" s="26" t="s">
        <v>11</v>
      </c>
      <c r="C426" s="27">
        <v>1330804.73</v>
      </c>
      <c r="D426" s="27">
        <v>6727967</v>
      </c>
      <c r="E426" s="27">
        <v>3413754.59</v>
      </c>
      <c r="F426" s="28">
        <f t="shared" si="18"/>
        <v>256.51806858245834</v>
      </c>
      <c r="G426" s="28">
        <f t="shared" si="19"/>
        <v>50.739764181364144</v>
      </c>
      <c r="H426" s="29">
        <f t="shared" si="20"/>
        <v>2082949.8599999999</v>
      </c>
    </row>
    <row r="427" spans="1:8" ht="12.75" customHeight="1" x14ac:dyDescent="0.25">
      <c r="A427" s="25" t="s">
        <v>245</v>
      </c>
      <c r="B427" s="26" t="s">
        <v>12</v>
      </c>
      <c r="C427" s="27">
        <v>10919.2</v>
      </c>
      <c r="D427" s="27">
        <v>91900</v>
      </c>
      <c r="E427" s="27">
        <v>47440</v>
      </c>
      <c r="F427" s="28">
        <f t="shared" si="18"/>
        <v>434.46406330134073</v>
      </c>
      <c r="G427" s="28">
        <f t="shared" si="19"/>
        <v>51.621327529923832</v>
      </c>
      <c r="H427" s="29">
        <f t="shared" si="20"/>
        <v>36520.800000000003</v>
      </c>
    </row>
    <row r="428" spans="1:8" ht="12.75" customHeight="1" x14ac:dyDescent="0.25">
      <c r="A428" s="17" t="s">
        <v>409</v>
      </c>
      <c r="B428" s="18" t="s">
        <v>173</v>
      </c>
      <c r="C428" s="19">
        <v>3860008937.0100002</v>
      </c>
      <c r="D428" s="19">
        <v>9977730053</v>
      </c>
      <c r="E428" s="19">
        <v>4218912328.7800002</v>
      </c>
      <c r="F428" s="20">
        <f t="shared" si="18"/>
        <v>109.29799380329959</v>
      </c>
      <c r="G428" s="20">
        <f t="shared" si="19"/>
        <v>42.283287945954214</v>
      </c>
      <c r="H428" s="21">
        <f t="shared" si="20"/>
        <v>358903391.76999998</v>
      </c>
    </row>
    <row r="429" spans="1:8" ht="12.75" customHeight="1" x14ac:dyDescent="0.25">
      <c r="A429" s="23" t="s">
        <v>410</v>
      </c>
      <c r="B429" s="18" t="s">
        <v>174</v>
      </c>
      <c r="C429" s="19">
        <v>1132123528.55</v>
      </c>
      <c r="D429" s="19">
        <v>3545898884</v>
      </c>
      <c r="E429" s="19">
        <v>1393236971.1700001</v>
      </c>
      <c r="F429" s="20">
        <f t="shared" si="18"/>
        <v>123.06404169114202</v>
      </c>
      <c r="G429" s="20">
        <f t="shared" si="19"/>
        <v>39.291503134977724</v>
      </c>
      <c r="H429" s="21">
        <f t="shared" si="20"/>
        <v>261113442.62000012</v>
      </c>
    </row>
    <row r="430" spans="1:8" ht="12.75" customHeight="1" x14ac:dyDescent="0.25">
      <c r="A430" s="25" t="s">
        <v>244</v>
      </c>
      <c r="B430" s="26" t="s">
        <v>11</v>
      </c>
      <c r="C430" s="27">
        <v>1069457046.74</v>
      </c>
      <c r="D430" s="27">
        <v>3480090338</v>
      </c>
      <c r="E430" s="27">
        <v>1389140299.3800001</v>
      </c>
      <c r="F430" s="28">
        <f t="shared" si="18"/>
        <v>129.89210773957524</v>
      </c>
      <c r="G430" s="28">
        <f t="shared" si="19"/>
        <v>39.916788487115419</v>
      </c>
      <c r="H430" s="29">
        <f t="shared" si="20"/>
        <v>319683252.6400001</v>
      </c>
    </row>
    <row r="431" spans="1:8" ht="12.75" customHeight="1" x14ac:dyDescent="0.25">
      <c r="A431" s="25" t="s">
        <v>245</v>
      </c>
      <c r="B431" s="26" t="s">
        <v>12</v>
      </c>
      <c r="C431" s="27">
        <v>62666481.810000002</v>
      </c>
      <c r="D431" s="27">
        <v>65808546</v>
      </c>
      <c r="E431" s="27">
        <v>4096671.79</v>
      </c>
      <c r="F431" s="28">
        <f t="shared" si="18"/>
        <v>6.5372615019633571</v>
      </c>
      <c r="G431" s="28">
        <f t="shared" si="19"/>
        <v>6.2251364587207263</v>
      </c>
      <c r="H431" s="29">
        <f t="shared" si="20"/>
        <v>-58569810.020000003</v>
      </c>
    </row>
    <row r="432" spans="1:8" ht="12.75" customHeight="1" x14ac:dyDescent="0.25">
      <c r="A432" s="22">
        <v>23616</v>
      </c>
      <c r="B432" s="18" t="s">
        <v>175</v>
      </c>
      <c r="C432" s="19">
        <v>10031837.49</v>
      </c>
      <c r="D432" s="19">
        <v>39352129</v>
      </c>
      <c r="E432" s="19">
        <v>13180558.08</v>
      </c>
      <c r="F432" s="20">
        <f t="shared" si="18"/>
        <v>131.38727668922795</v>
      </c>
      <c r="G432" s="20">
        <f t="shared" si="19"/>
        <v>33.493888170573946</v>
      </c>
      <c r="H432" s="21">
        <f t="shared" si="20"/>
        <v>3148720.59</v>
      </c>
    </row>
    <row r="433" spans="1:8" ht="12.75" customHeight="1" x14ac:dyDescent="0.25">
      <c r="A433" s="24">
        <v>3</v>
      </c>
      <c r="B433" s="26" t="s">
        <v>11</v>
      </c>
      <c r="C433" s="27">
        <v>9826546.7899999991</v>
      </c>
      <c r="D433" s="27">
        <v>37612129</v>
      </c>
      <c r="E433" s="27">
        <v>12840737.380000001</v>
      </c>
      <c r="F433" s="28">
        <f t="shared" si="18"/>
        <v>130.67395550456644</v>
      </c>
      <c r="G433" s="28">
        <f t="shared" si="19"/>
        <v>34.139884450571785</v>
      </c>
      <c r="H433" s="29">
        <f t="shared" si="20"/>
        <v>3014190.5900000017</v>
      </c>
    </row>
    <row r="434" spans="1:8" ht="12.75" customHeight="1" x14ac:dyDescent="0.25">
      <c r="A434" s="24">
        <v>4</v>
      </c>
      <c r="B434" s="26" t="s">
        <v>12</v>
      </c>
      <c r="C434" s="27">
        <v>205290.7</v>
      </c>
      <c r="D434" s="27">
        <v>1740000</v>
      </c>
      <c r="E434" s="27">
        <v>339820.7</v>
      </c>
      <c r="F434" s="28">
        <f t="shared" si="18"/>
        <v>165.53146343209897</v>
      </c>
      <c r="G434" s="28">
        <f t="shared" si="19"/>
        <v>19.529925287356324</v>
      </c>
      <c r="H434" s="29">
        <f t="shared" si="20"/>
        <v>134530</v>
      </c>
    </row>
    <row r="435" spans="1:8" ht="12.75" customHeight="1" x14ac:dyDescent="0.25">
      <c r="A435" s="23" t="s">
        <v>411</v>
      </c>
      <c r="B435" s="18" t="s">
        <v>176</v>
      </c>
      <c r="C435" s="19">
        <v>20223837.420000002</v>
      </c>
      <c r="D435" s="19">
        <v>75316697</v>
      </c>
      <c r="E435" s="19">
        <v>20989739.579999998</v>
      </c>
      <c r="F435" s="20">
        <f t="shared" si="18"/>
        <v>103.78712577684477</v>
      </c>
      <c r="G435" s="20">
        <f t="shared" si="19"/>
        <v>27.868640575143651</v>
      </c>
      <c r="H435" s="21">
        <f t="shared" si="20"/>
        <v>765902.15999999642</v>
      </c>
    </row>
    <row r="436" spans="1:8" ht="12.75" customHeight="1" x14ac:dyDescent="0.25">
      <c r="A436" s="25" t="s">
        <v>244</v>
      </c>
      <c r="B436" s="26" t="s">
        <v>11</v>
      </c>
      <c r="C436" s="27">
        <v>19686672.420000002</v>
      </c>
      <c r="D436" s="27">
        <v>73743592</v>
      </c>
      <c r="E436" s="27">
        <v>20743566.75</v>
      </c>
      <c r="F436" s="28">
        <f t="shared" si="18"/>
        <v>105.36857782489581</v>
      </c>
      <c r="G436" s="28">
        <f t="shared" si="19"/>
        <v>28.129314273164237</v>
      </c>
      <c r="H436" s="29">
        <f t="shared" si="20"/>
        <v>1056894.3299999982</v>
      </c>
    </row>
    <row r="437" spans="1:8" ht="12.75" customHeight="1" x14ac:dyDescent="0.25">
      <c r="A437" s="25" t="s">
        <v>245</v>
      </c>
      <c r="B437" s="26" t="s">
        <v>12</v>
      </c>
      <c r="C437" s="27">
        <v>537165</v>
      </c>
      <c r="D437" s="27">
        <v>1573105</v>
      </c>
      <c r="E437" s="27">
        <v>246172.83</v>
      </c>
      <c r="F437" s="28">
        <f t="shared" si="18"/>
        <v>45.828158945575382</v>
      </c>
      <c r="G437" s="28">
        <f t="shared" si="19"/>
        <v>15.648849250367903</v>
      </c>
      <c r="H437" s="29">
        <f t="shared" si="20"/>
        <v>-290992.17000000004</v>
      </c>
    </row>
    <row r="438" spans="1:8" ht="12.75" customHeight="1" x14ac:dyDescent="0.25">
      <c r="A438" s="23" t="s">
        <v>412</v>
      </c>
      <c r="B438" s="18" t="s">
        <v>177</v>
      </c>
      <c r="C438" s="19">
        <v>64314878</v>
      </c>
      <c r="D438" s="19">
        <v>185632800</v>
      </c>
      <c r="E438" s="19">
        <v>69860222</v>
      </c>
      <c r="F438" s="20">
        <f t="shared" si="18"/>
        <v>108.62217914803476</v>
      </c>
      <c r="G438" s="20">
        <f t="shared" si="19"/>
        <v>37.633555061390012</v>
      </c>
      <c r="H438" s="21">
        <f t="shared" si="20"/>
        <v>5545344</v>
      </c>
    </row>
    <row r="439" spans="1:8" ht="12.75" customHeight="1" x14ac:dyDescent="0.25">
      <c r="A439" s="25" t="s">
        <v>244</v>
      </c>
      <c r="B439" s="26" t="s">
        <v>11</v>
      </c>
      <c r="C439" s="27">
        <v>63957770</v>
      </c>
      <c r="D439" s="27">
        <v>179216000</v>
      </c>
      <c r="E439" s="27">
        <v>69117486</v>
      </c>
      <c r="F439" s="28">
        <f t="shared" si="18"/>
        <v>108.06737945991551</v>
      </c>
      <c r="G439" s="28">
        <f t="shared" si="19"/>
        <v>38.566582224801351</v>
      </c>
      <c r="H439" s="29">
        <f t="shared" si="20"/>
        <v>5159716</v>
      </c>
    </row>
    <row r="440" spans="1:8" ht="12.75" customHeight="1" x14ac:dyDescent="0.25">
      <c r="A440" s="25" t="s">
        <v>245</v>
      </c>
      <c r="B440" s="26" t="s">
        <v>12</v>
      </c>
      <c r="C440" s="27">
        <v>357108</v>
      </c>
      <c r="D440" s="27">
        <v>6416800</v>
      </c>
      <c r="E440" s="27">
        <v>742736</v>
      </c>
      <c r="F440" s="28">
        <f t="shared" si="18"/>
        <v>207.98637947063634</v>
      </c>
      <c r="G440" s="28">
        <f t="shared" si="19"/>
        <v>11.574865976810871</v>
      </c>
      <c r="H440" s="29">
        <f t="shared" si="20"/>
        <v>385628</v>
      </c>
    </row>
    <row r="441" spans="1:8" ht="12.75" customHeight="1" x14ac:dyDescent="0.25">
      <c r="A441" s="23" t="s">
        <v>413</v>
      </c>
      <c r="B441" s="18" t="s">
        <v>178</v>
      </c>
      <c r="C441" s="19">
        <v>329287533.88</v>
      </c>
      <c r="D441" s="19">
        <v>864538040</v>
      </c>
      <c r="E441" s="19">
        <v>335529441.39999998</v>
      </c>
      <c r="F441" s="20">
        <f t="shared" si="18"/>
        <v>101.89557966147443</v>
      </c>
      <c r="G441" s="20">
        <f t="shared" si="19"/>
        <v>38.810257718677136</v>
      </c>
      <c r="H441" s="21">
        <f t="shared" si="20"/>
        <v>6241907.5199999809</v>
      </c>
    </row>
    <row r="442" spans="1:8" ht="12.75" customHeight="1" x14ac:dyDescent="0.25">
      <c r="A442" s="25" t="s">
        <v>244</v>
      </c>
      <c r="B442" s="26" t="s">
        <v>11</v>
      </c>
      <c r="C442" s="27">
        <v>324114048.42000002</v>
      </c>
      <c r="D442" s="27">
        <v>801742690</v>
      </c>
      <c r="E442" s="27">
        <v>316562110.93000001</v>
      </c>
      <c r="F442" s="28">
        <f t="shared" si="18"/>
        <v>97.669975267405277</v>
      </c>
      <c r="G442" s="28">
        <f t="shared" si="19"/>
        <v>39.484252850499949</v>
      </c>
      <c r="H442" s="29">
        <f t="shared" si="20"/>
        <v>-7551937.4900000095</v>
      </c>
    </row>
    <row r="443" spans="1:8" ht="12.75" customHeight="1" x14ac:dyDescent="0.25">
      <c r="A443" s="25" t="s">
        <v>245</v>
      </c>
      <c r="B443" s="26" t="s">
        <v>12</v>
      </c>
      <c r="C443" s="27">
        <v>5173485.46</v>
      </c>
      <c r="D443" s="27">
        <v>62795350</v>
      </c>
      <c r="E443" s="27">
        <v>18967330.469999999</v>
      </c>
      <c r="F443" s="28">
        <f t="shared" si="18"/>
        <v>366.6257616195175</v>
      </c>
      <c r="G443" s="28">
        <f t="shared" si="19"/>
        <v>30.204992041608175</v>
      </c>
      <c r="H443" s="29">
        <f t="shared" si="20"/>
        <v>13793845.009999998</v>
      </c>
    </row>
    <row r="444" spans="1:8" ht="12.75" customHeight="1" x14ac:dyDescent="0.25">
      <c r="A444" s="23" t="s">
        <v>414</v>
      </c>
      <c r="B444" s="18" t="s">
        <v>179</v>
      </c>
      <c r="C444" s="19">
        <v>146258682.75</v>
      </c>
      <c r="D444" s="19">
        <v>320407480</v>
      </c>
      <c r="E444" s="19">
        <v>143802405.91</v>
      </c>
      <c r="F444" s="20">
        <f t="shared" si="18"/>
        <v>98.320594173408139</v>
      </c>
      <c r="G444" s="20">
        <f t="shared" si="19"/>
        <v>44.88110137441236</v>
      </c>
      <c r="H444" s="21">
        <f t="shared" si="20"/>
        <v>-2456276.8400000036</v>
      </c>
    </row>
    <row r="445" spans="1:8" ht="12.75" customHeight="1" x14ac:dyDescent="0.25">
      <c r="A445" s="25" t="s">
        <v>244</v>
      </c>
      <c r="B445" s="26" t="s">
        <v>11</v>
      </c>
      <c r="C445" s="27">
        <v>142603983.78</v>
      </c>
      <c r="D445" s="27">
        <v>313753450</v>
      </c>
      <c r="E445" s="27">
        <v>143299261.84</v>
      </c>
      <c r="F445" s="28">
        <f t="shared" si="18"/>
        <v>100.48755865128749</v>
      </c>
      <c r="G445" s="28">
        <f t="shared" si="19"/>
        <v>45.672569286489122</v>
      </c>
      <c r="H445" s="29">
        <f t="shared" si="20"/>
        <v>695278.06000000238</v>
      </c>
    </row>
    <row r="446" spans="1:8" ht="12.75" customHeight="1" x14ac:dyDescent="0.25">
      <c r="A446" s="25" t="s">
        <v>245</v>
      </c>
      <c r="B446" s="26" t="s">
        <v>12</v>
      </c>
      <c r="C446" s="27">
        <v>3654698.97</v>
      </c>
      <c r="D446" s="27">
        <v>6654030</v>
      </c>
      <c r="E446" s="27">
        <v>503144.07</v>
      </c>
      <c r="F446" s="28">
        <f t="shared" si="18"/>
        <v>13.767045497594019</v>
      </c>
      <c r="G446" s="28">
        <f t="shared" si="19"/>
        <v>7.5614938616146903</v>
      </c>
      <c r="H446" s="29">
        <f t="shared" si="20"/>
        <v>-3151554.9000000004</v>
      </c>
    </row>
    <row r="447" spans="1:8" ht="12.75" customHeight="1" x14ac:dyDescent="0.25">
      <c r="A447" s="23" t="s">
        <v>415</v>
      </c>
      <c r="B447" s="18" t="s">
        <v>180</v>
      </c>
      <c r="C447" s="19">
        <v>361161054.75999999</v>
      </c>
      <c r="D447" s="19">
        <v>860366860</v>
      </c>
      <c r="E447" s="19">
        <v>405807874.17000002</v>
      </c>
      <c r="F447" s="20">
        <f t="shared" si="18"/>
        <v>112.36202486994864</v>
      </c>
      <c r="G447" s="20">
        <f t="shared" si="19"/>
        <v>47.166841615680084</v>
      </c>
      <c r="H447" s="21">
        <f t="shared" si="20"/>
        <v>44646819.410000026</v>
      </c>
    </row>
    <row r="448" spans="1:8" ht="12.75" customHeight="1" x14ac:dyDescent="0.25">
      <c r="A448" s="25" t="s">
        <v>244</v>
      </c>
      <c r="B448" s="26" t="s">
        <v>11</v>
      </c>
      <c r="C448" s="27">
        <v>346468251.62</v>
      </c>
      <c r="D448" s="27">
        <v>770619540</v>
      </c>
      <c r="E448" s="27">
        <v>391529417.42000002</v>
      </c>
      <c r="F448" s="28">
        <f t="shared" si="18"/>
        <v>113.00585712812217</v>
      </c>
      <c r="G448" s="28">
        <f t="shared" si="19"/>
        <v>50.807097030007832</v>
      </c>
      <c r="H448" s="29">
        <f t="shared" si="20"/>
        <v>45061165.800000012</v>
      </c>
    </row>
    <row r="449" spans="1:8" ht="12.75" customHeight="1" x14ac:dyDescent="0.25">
      <c r="A449" s="25" t="s">
        <v>245</v>
      </c>
      <c r="B449" s="26" t="s">
        <v>12</v>
      </c>
      <c r="C449" s="27">
        <v>14692803.140000001</v>
      </c>
      <c r="D449" s="27">
        <v>89747320</v>
      </c>
      <c r="E449" s="27">
        <v>14278456.75</v>
      </c>
      <c r="F449" s="28">
        <f t="shared" si="18"/>
        <v>97.179936421580621</v>
      </c>
      <c r="G449" s="28">
        <f t="shared" si="19"/>
        <v>15.909619083890192</v>
      </c>
      <c r="H449" s="29">
        <f t="shared" si="20"/>
        <v>-414346.3900000006</v>
      </c>
    </row>
    <row r="450" spans="1:8" ht="12.75" customHeight="1" x14ac:dyDescent="0.25">
      <c r="A450" s="23" t="s">
        <v>416</v>
      </c>
      <c r="B450" s="18" t="s">
        <v>181</v>
      </c>
      <c r="C450" s="19">
        <v>332189411.60000002</v>
      </c>
      <c r="D450" s="19">
        <v>677661410</v>
      </c>
      <c r="E450" s="19">
        <v>308742977.42000002</v>
      </c>
      <c r="F450" s="20">
        <f t="shared" si="18"/>
        <v>92.94184782498948</v>
      </c>
      <c r="G450" s="20">
        <f t="shared" si="19"/>
        <v>45.56006478515576</v>
      </c>
      <c r="H450" s="21">
        <f t="shared" si="20"/>
        <v>-23446434.180000007</v>
      </c>
    </row>
    <row r="451" spans="1:8" ht="12.75" customHeight="1" x14ac:dyDescent="0.25">
      <c r="A451" s="25" t="s">
        <v>244</v>
      </c>
      <c r="B451" s="26" t="s">
        <v>11</v>
      </c>
      <c r="C451" s="27">
        <v>309966499.76999998</v>
      </c>
      <c r="D451" s="27">
        <v>659918550</v>
      </c>
      <c r="E451" s="27">
        <v>294844945.5</v>
      </c>
      <c r="F451" s="28">
        <f t="shared" si="18"/>
        <v>95.121552077008189</v>
      </c>
      <c r="G451" s="28">
        <f t="shared" si="19"/>
        <v>44.678990384495179</v>
      </c>
      <c r="H451" s="29">
        <f t="shared" si="20"/>
        <v>-15121554.269999981</v>
      </c>
    </row>
    <row r="452" spans="1:8" ht="12.75" customHeight="1" x14ac:dyDescent="0.25">
      <c r="A452" s="25" t="s">
        <v>245</v>
      </c>
      <c r="B452" s="26" t="s">
        <v>12</v>
      </c>
      <c r="C452" s="27">
        <v>22222911.829999998</v>
      </c>
      <c r="D452" s="27">
        <v>17742860</v>
      </c>
      <c r="E452" s="27">
        <v>13898031.92</v>
      </c>
      <c r="F452" s="28">
        <f t="shared" ref="F452:F515" si="21">IF(C452=0,"x",E452/C452*100)</f>
        <v>62.539202901566838</v>
      </c>
      <c r="G452" s="28">
        <f t="shared" ref="G452:G515" si="22">IF(D452=0,"x",E452/D452*100)</f>
        <v>78.330280011227046</v>
      </c>
      <c r="H452" s="29">
        <f t="shared" si="20"/>
        <v>-8324879.9099999983</v>
      </c>
    </row>
    <row r="453" spans="1:8" ht="12.75" customHeight="1" x14ac:dyDescent="0.25">
      <c r="A453" s="23" t="s">
        <v>417</v>
      </c>
      <c r="B453" s="18" t="s">
        <v>182</v>
      </c>
      <c r="C453" s="19">
        <v>364253935.68000001</v>
      </c>
      <c r="D453" s="19">
        <v>871939870</v>
      </c>
      <c r="E453" s="19">
        <v>365705836.69</v>
      </c>
      <c r="F453" s="20">
        <f t="shared" si="21"/>
        <v>100.39859583323087</v>
      </c>
      <c r="G453" s="20">
        <f t="shared" si="22"/>
        <v>41.941634884754151</v>
      </c>
      <c r="H453" s="21">
        <f t="shared" ref="H453:H516" si="23">+E453-C453</f>
        <v>1451901.0099999905</v>
      </c>
    </row>
    <row r="454" spans="1:8" ht="12.75" customHeight="1" x14ac:dyDescent="0.25">
      <c r="A454" s="25" t="s">
        <v>244</v>
      </c>
      <c r="B454" s="26" t="s">
        <v>11</v>
      </c>
      <c r="C454" s="27">
        <v>362298025.64999998</v>
      </c>
      <c r="D454" s="27">
        <v>852203500</v>
      </c>
      <c r="E454" s="27">
        <v>364297481.91000003</v>
      </c>
      <c r="F454" s="28">
        <f t="shared" si="21"/>
        <v>100.55188163292163</v>
      </c>
      <c r="G454" s="28">
        <f t="shared" si="22"/>
        <v>42.747710131441615</v>
      </c>
      <c r="H454" s="29">
        <f t="shared" si="23"/>
        <v>1999456.2600000501</v>
      </c>
    </row>
    <row r="455" spans="1:8" ht="12.75" customHeight="1" x14ac:dyDescent="0.25">
      <c r="A455" s="25" t="s">
        <v>245</v>
      </c>
      <c r="B455" s="26" t="s">
        <v>12</v>
      </c>
      <c r="C455" s="27">
        <v>1955910.03</v>
      </c>
      <c r="D455" s="27">
        <v>19736370</v>
      </c>
      <c r="E455" s="27">
        <v>1408354.78</v>
      </c>
      <c r="F455" s="28">
        <f t="shared" si="21"/>
        <v>72.005090131880962</v>
      </c>
      <c r="G455" s="28">
        <f t="shared" si="22"/>
        <v>7.1358349078376628</v>
      </c>
      <c r="H455" s="29">
        <f t="shared" si="23"/>
        <v>-547555.25</v>
      </c>
    </row>
    <row r="456" spans="1:8" ht="12.75" customHeight="1" x14ac:dyDescent="0.25">
      <c r="A456" s="23" t="s">
        <v>418</v>
      </c>
      <c r="B456" s="18" t="s">
        <v>183</v>
      </c>
      <c r="C456" s="19">
        <v>22198837.289999999</v>
      </c>
      <c r="D456" s="19">
        <v>54282000</v>
      </c>
      <c r="E456" s="19">
        <v>22091738.32</v>
      </c>
      <c r="F456" s="20">
        <f t="shared" si="21"/>
        <v>99.517546939054128</v>
      </c>
      <c r="G456" s="20">
        <f t="shared" si="22"/>
        <v>40.698092037876279</v>
      </c>
      <c r="H456" s="21">
        <f t="shared" si="23"/>
        <v>-107098.96999999881</v>
      </c>
    </row>
    <row r="457" spans="1:8" ht="12.75" customHeight="1" x14ac:dyDescent="0.25">
      <c r="A457" s="25" t="s">
        <v>244</v>
      </c>
      <c r="B457" s="26" t="s">
        <v>11</v>
      </c>
      <c r="C457" s="27">
        <v>20675258.329999998</v>
      </c>
      <c r="D457" s="27">
        <v>53032000</v>
      </c>
      <c r="E457" s="27">
        <v>20832133.940000001</v>
      </c>
      <c r="F457" s="28">
        <f t="shared" si="21"/>
        <v>100.75876009622755</v>
      </c>
      <c r="G457" s="28">
        <f t="shared" si="22"/>
        <v>39.282195542314078</v>
      </c>
      <c r="H457" s="29">
        <f t="shared" si="23"/>
        <v>156875.61000000313</v>
      </c>
    </row>
    <row r="458" spans="1:8" ht="12.75" customHeight="1" x14ac:dyDescent="0.25">
      <c r="A458" s="25" t="s">
        <v>245</v>
      </c>
      <c r="B458" s="26" t="s">
        <v>12</v>
      </c>
      <c r="C458" s="27">
        <v>1523578.96</v>
      </c>
      <c r="D458" s="27">
        <v>1250000</v>
      </c>
      <c r="E458" s="27">
        <v>1259604.3799999999</v>
      </c>
      <c r="F458" s="28">
        <f t="shared" si="21"/>
        <v>82.674046640812108</v>
      </c>
      <c r="G458" s="28">
        <f t="shared" si="22"/>
        <v>100.76835039999999</v>
      </c>
      <c r="H458" s="29">
        <f t="shared" si="23"/>
        <v>-263974.58000000007</v>
      </c>
    </row>
    <row r="459" spans="1:8" ht="12.75" customHeight="1" x14ac:dyDescent="0.25">
      <c r="A459" s="23" t="s">
        <v>419</v>
      </c>
      <c r="B459" s="18" t="s">
        <v>184</v>
      </c>
      <c r="C459" s="19">
        <v>92958907.150000006</v>
      </c>
      <c r="D459" s="19">
        <v>192800000</v>
      </c>
      <c r="E459" s="19">
        <v>82319361.170000002</v>
      </c>
      <c r="F459" s="20">
        <f t="shared" si="21"/>
        <v>88.554570717110664</v>
      </c>
      <c r="G459" s="20">
        <f t="shared" si="22"/>
        <v>42.696764092323654</v>
      </c>
      <c r="H459" s="21">
        <f t="shared" si="23"/>
        <v>-10639545.980000004</v>
      </c>
    </row>
    <row r="460" spans="1:8" ht="12.75" customHeight="1" x14ac:dyDescent="0.25">
      <c r="A460" s="25" t="s">
        <v>244</v>
      </c>
      <c r="B460" s="26" t="s">
        <v>11</v>
      </c>
      <c r="C460" s="27">
        <v>92114065.769999996</v>
      </c>
      <c r="D460" s="27">
        <v>187550000</v>
      </c>
      <c r="E460" s="27">
        <v>81771045.609999999</v>
      </c>
      <c r="F460" s="28">
        <f t="shared" si="21"/>
        <v>88.771508375468372</v>
      </c>
      <c r="G460" s="28">
        <f t="shared" si="22"/>
        <v>43.59959776592909</v>
      </c>
      <c r="H460" s="29">
        <f t="shared" si="23"/>
        <v>-10343020.159999996</v>
      </c>
    </row>
    <row r="461" spans="1:8" ht="12.75" customHeight="1" x14ac:dyDescent="0.25">
      <c r="A461" s="25" t="s">
        <v>245</v>
      </c>
      <c r="B461" s="26" t="s">
        <v>12</v>
      </c>
      <c r="C461" s="27">
        <v>844841.38</v>
      </c>
      <c r="D461" s="27">
        <v>5250000</v>
      </c>
      <c r="E461" s="27">
        <v>548315.56000000006</v>
      </c>
      <c r="F461" s="28">
        <f t="shared" si="21"/>
        <v>64.901598451534184</v>
      </c>
      <c r="G461" s="28">
        <f t="shared" si="22"/>
        <v>10.444105904761907</v>
      </c>
      <c r="H461" s="29">
        <f t="shared" si="23"/>
        <v>-296525.81999999995</v>
      </c>
    </row>
    <row r="462" spans="1:8" ht="12.75" customHeight="1" x14ac:dyDescent="0.25">
      <c r="A462" s="23" t="s">
        <v>420</v>
      </c>
      <c r="B462" s="18" t="s">
        <v>185</v>
      </c>
      <c r="C462" s="19">
        <v>3643000.3</v>
      </c>
      <c r="D462" s="19">
        <v>8678100</v>
      </c>
      <c r="E462" s="19">
        <v>3629211.65</v>
      </c>
      <c r="F462" s="20">
        <f t="shared" si="21"/>
        <v>99.621502913409046</v>
      </c>
      <c r="G462" s="20">
        <f t="shared" si="22"/>
        <v>41.820348348140726</v>
      </c>
      <c r="H462" s="21">
        <f t="shared" si="23"/>
        <v>-13788.649999999907</v>
      </c>
    </row>
    <row r="463" spans="1:8" ht="12.75" customHeight="1" x14ac:dyDescent="0.25">
      <c r="A463" s="25" t="s">
        <v>244</v>
      </c>
      <c r="B463" s="26" t="s">
        <v>11</v>
      </c>
      <c r="C463" s="27">
        <v>3642949.79</v>
      </c>
      <c r="D463" s="27">
        <v>8673800</v>
      </c>
      <c r="E463" s="27">
        <v>3629210.35</v>
      </c>
      <c r="F463" s="28">
        <f t="shared" si="21"/>
        <v>99.622848493884959</v>
      </c>
      <c r="G463" s="28">
        <f t="shared" si="22"/>
        <v>41.841065622910371</v>
      </c>
      <c r="H463" s="29">
        <f t="shared" si="23"/>
        <v>-13739.439999999944</v>
      </c>
    </row>
    <row r="464" spans="1:8" ht="12.75" customHeight="1" x14ac:dyDescent="0.25">
      <c r="A464" s="25" t="s">
        <v>245</v>
      </c>
      <c r="B464" s="26" t="s">
        <v>12</v>
      </c>
      <c r="C464" s="27">
        <v>50.51</v>
      </c>
      <c r="D464" s="27">
        <v>4300</v>
      </c>
      <c r="E464" s="27">
        <v>1.3</v>
      </c>
      <c r="F464" s="28">
        <f t="shared" si="21"/>
        <v>2.5737477727182738</v>
      </c>
      <c r="G464" s="28">
        <f t="shared" si="22"/>
        <v>3.0232558139534883E-2</v>
      </c>
      <c r="H464" s="29">
        <f t="shared" si="23"/>
        <v>-49.21</v>
      </c>
    </row>
    <row r="465" spans="1:8" ht="12.75" customHeight="1" x14ac:dyDescent="0.25">
      <c r="A465" s="23" t="s">
        <v>421</v>
      </c>
      <c r="B465" s="18" t="s">
        <v>186</v>
      </c>
      <c r="C465" s="19">
        <v>207978108.43000001</v>
      </c>
      <c r="D465" s="19">
        <v>479313380</v>
      </c>
      <c r="E465" s="19">
        <v>206066026.16999999</v>
      </c>
      <c r="F465" s="20">
        <f t="shared" si="21"/>
        <v>99.080632921207865</v>
      </c>
      <c r="G465" s="20">
        <f t="shared" si="22"/>
        <v>42.991920269365316</v>
      </c>
      <c r="H465" s="21">
        <f t="shared" si="23"/>
        <v>-1912082.2600000203</v>
      </c>
    </row>
    <row r="466" spans="1:8" ht="12.75" customHeight="1" x14ac:dyDescent="0.25">
      <c r="A466" s="25" t="s">
        <v>244</v>
      </c>
      <c r="B466" s="26" t="s">
        <v>11</v>
      </c>
      <c r="C466" s="27">
        <v>197533950.31999999</v>
      </c>
      <c r="D466" s="27">
        <v>469400000</v>
      </c>
      <c r="E466" s="27">
        <v>203518681.18000001</v>
      </c>
      <c r="F466" s="28">
        <f t="shared" si="21"/>
        <v>103.02972266301813</v>
      </c>
      <c r="G466" s="28">
        <f t="shared" si="22"/>
        <v>43.357196672347683</v>
      </c>
      <c r="H466" s="29">
        <f t="shared" si="23"/>
        <v>5984730.8600000143</v>
      </c>
    </row>
    <row r="467" spans="1:8" ht="12.75" customHeight="1" x14ac:dyDescent="0.25">
      <c r="A467" s="25" t="s">
        <v>245</v>
      </c>
      <c r="B467" s="26" t="s">
        <v>12</v>
      </c>
      <c r="C467" s="27">
        <v>10444158.109999999</v>
      </c>
      <c r="D467" s="27">
        <v>9913380</v>
      </c>
      <c r="E467" s="27">
        <v>2547344.9900000002</v>
      </c>
      <c r="F467" s="28">
        <f t="shared" si="21"/>
        <v>24.390141964252592</v>
      </c>
      <c r="G467" s="28">
        <f t="shared" si="22"/>
        <v>25.696028902352175</v>
      </c>
      <c r="H467" s="29">
        <f t="shared" si="23"/>
        <v>-7896813.1199999992</v>
      </c>
    </row>
    <row r="468" spans="1:8" ht="12.75" customHeight="1" x14ac:dyDescent="0.25">
      <c r="A468" s="23" t="s">
        <v>422</v>
      </c>
      <c r="B468" s="18" t="s">
        <v>187</v>
      </c>
      <c r="C468" s="19">
        <v>692364018.07000005</v>
      </c>
      <c r="D468" s="19">
        <v>1622081830</v>
      </c>
      <c r="E468" s="19">
        <v>771795498.40999997</v>
      </c>
      <c r="F468" s="20">
        <f t="shared" si="21"/>
        <v>111.47250265278362</v>
      </c>
      <c r="G468" s="20">
        <f t="shared" si="22"/>
        <v>47.58055260442687</v>
      </c>
      <c r="H468" s="21">
        <f t="shared" si="23"/>
        <v>79431480.339999914</v>
      </c>
    </row>
    <row r="469" spans="1:8" ht="12.75" customHeight="1" x14ac:dyDescent="0.25">
      <c r="A469" s="25" t="s">
        <v>244</v>
      </c>
      <c r="B469" s="26" t="s">
        <v>11</v>
      </c>
      <c r="C469" s="27">
        <v>684929947.17999995</v>
      </c>
      <c r="D469" s="27">
        <v>1552076830</v>
      </c>
      <c r="E469" s="27">
        <v>736399942.83000004</v>
      </c>
      <c r="F469" s="28">
        <f t="shared" si="21"/>
        <v>107.51463647660799</v>
      </c>
      <c r="G469" s="28">
        <f t="shared" si="22"/>
        <v>47.446101159180373</v>
      </c>
      <c r="H469" s="29">
        <f t="shared" si="23"/>
        <v>51469995.650000095</v>
      </c>
    </row>
    <row r="470" spans="1:8" ht="12.75" customHeight="1" x14ac:dyDescent="0.25">
      <c r="A470" s="25" t="s">
        <v>245</v>
      </c>
      <c r="B470" s="26" t="s">
        <v>12</v>
      </c>
      <c r="C470" s="27">
        <v>7434070.8899999997</v>
      </c>
      <c r="D470" s="27">
        <v>70005000</v>
      </c>
      <c r="E470" s="27">
        <v>35395555.579999998</v>
      </c>
      <c r="F470" s="28">
        <f t="shared" si="21"/>
        <v>476.12615084976682</v>
      </c>
      <c r="G470" s="28">
        <f t="shared" si="22"/>
        <v>50.561467866580955</v>
      </c>
      <c r="H470" s="29">
        <f t="shared" si="23"/>
        <v>27961484.689999998</v>
      </c>
    </row>
    <row r="471" spans="1:8" ht="12.75" customHeight="1" x14ac:dyDescent="0.25">
      <c r="A471" s="22">
        <v>38655</v>
      </c>
      <c r="B471" s="18" t="s">
        <v>188</v>
      </c>
      <c r="C471" s="19">
        <v>5951959.75</v>
      </c>
      <c r="D471" s="19">
        <v>14495700</v>
      </c>
      <c r="E471" s="19">
        <v>5572505.7599999998</v>
      </c>
      <c r="F471" s="20">
        <f t="shared" si="21"/>
        <v>93.624721840566878</v>
      </c>
      <c r="G471" s="20">
        <f t="shared" si="22"/>
        <v>38.442474388956718</v>
      </c>
      <c r="H471" s="21">
        <f t="shared" si="23"/>
        <v>-379453.99000000022</v>
      </c>
    </row>
    <row r="472" spans="1:8" ht="12.75" customHeight="1" x14ac:dyDescent="0.25">
      <c r="A472" s="25" t="s">
        <v>244</v>
      </c>
      <c r="B472" s="26" t="s">
        <v>11</v>
      </c>
      <c r="C472" s="27">
        <v>5909287.5800000001</v>
      </c>
      <c r="D472" s="27">
        <v>13869100</v>
      </c>
      <c r="E472" s="27">
        <v>5554362.29</v>
      </c>
      <c r="F472" s="28">
        <f t="shared" si="21"/>
        <v>93.993771919287767</v>
      </c>
      <c r="G472" s="28">
        <f t="shared" si="22"/>
        <v>40.048469547411152</v>
      </c>
      <c r="H472" s="29">
        <f t="shared" si="23"/>
        <v>-354925.29000000004</v>
      </c>
    </row>
    <row r="473" spans="1:8" ht="12.75" customHeight="1" x14ac:dyDescent="0.25">
      <c r="A473" s="25" t="s">
        <v>245</v>
      </c>
      <c r="B473" s="26" t="s">
        <v>12</v>
      </c>
      <c r="C473" s="27">
        <v>42672.17</v>
      </c>
      <c r="D473" s="27">
        <v>626600</v>
      </c>
      <c r="E473" s="27">
        <v>18143.47</v>
      </c>
      <c r="F473" s="28">
        <f t="shared" si="21"/>
        <v>42.518273619551103</v>
      </c>
      <c r="G473" s="28">
        <f t="shared" si="22"/>
        <v>2.8955426109160554</v>
      </c>
      <c r="H473" s="29">
        <f t="shared" si="23"/>
        <v>-24528.699999999997</v>
      </c>
    </row>
    <row r="474" spans="1:8" ht="12.75" customHeight="1" x14ac:dyDescent="0.25">
      <c r="A474" s="23" t="s">
        <v>423</v>
      </c>
      <c r="B474" s="18" t="s">
        <v>189</v>
      </c>
      <c r="C474" s="19">
        <v>1480702.89</v>
      </c>
      <c r="D474" s="19">
        <v>5747650</v>
      </c>
      <c r="E474" s="19">
        <v>1797019.91</v>
      </c>
      <c r="F474" s="20">
        <f t="shared" si="21"/>
        <v>121.36262596205239</v>
      </c>
      <c r="G474" s="20">
        <f t="shared" si="22"/>
        <v>31.265298165337136</v>
      </c>
      <c r="H474" s="21">
        <f t="shared" si="23"/>
        <v>316317.02</v>
      </c>
    </row>
    <row r="475" spans="1:8" ht="12.75" customHeight="1" x14ac:dyDescent="0.25">
      <c r="A475" s="25" t="s">
        <v>244</v>
      </c>
      <c r="B475" s="26" t="s">
        <v>11</v>
      </c>
      <c r="C475" s="27">
        <v>1430811.97</v>
      </c>
      <c r="D475" s="27">
        <v>4222650</v>
      </c>
      <c r="E475" s="27">
        <v>1450329.05</v>
      </c>
      <c r="F475" s="28">
        <f t="shared" si="21"/>
        <v>101.36405624283394</v>
      </c>
      <c r="G475" s="28">
        <f t="shared" si="22"/>
        <v>34.346418718103564</v>
      </c>
      <c r="H475" s="29">
        <f t="shared" si="23"/>
        <v>19517.080000000075</v>
      </c>
    </row>
    <row r="476" spans="1:8" ht="12.75" customHeight="1" x14ac:dyDescent="0.25">
      <c r="A476" s="25" t="s">
        <v>245</v>
      </c>
      <c r="B476" s="26" t="s">
        <v>12</v>
      </c>
      <c r="C476" s="27">
        <v>49890.92</v>
      </c>
      <c r="D476" s="27">
        <v>1525000</v>
      </c>
      <c r="E476" s="27">
        <v>346690.86</v>
      </c>
      <c r="F476" s="28">
        <f t="shared" si="21"/>
        <v>694.89770884160885</v>
      </c>
      <c r="G476" s="28">
        <f t="shared" si="22"/>
        <v>22.7338268852459</v>
      </c>
      <c r="H476" s="29">
        <f t="shared" si="23"/>
        <v>296799.94</v>
      </c>
    </row>
    <row r="477" spans="1:8" ht="12.75" customHeight="1" x14ac:dyDescent="0.25">
      <c r="A477" s="23" t="s">
        <v>424</v>
      </c>
      <c r="B477" s="18" t="s">
        <v>190</v>
      </c>
      <c r="C477" s="19">
        <v>1480687.95</v>
      </c>
      <c r="D477" s="19">
        <v>4511543</v>
      </c>
      <c r="E477" s="19">
        <v>1821703.1</v>
      </c>
      <c r="F477" s="20">
        <f t="shared" si="21"/>
        <v>123.03085873022741</v>
      </c>
      <c r="G477" s="20">
        <f t="shared" si="22"/>
        <v>40.378715220047781</v>
      </c>
      <c r="H477" s="21">
        <f t="shared" si="23"/>
        <v>341015.15000000014</v>
      </c>
    </row>
    <row r="478" spans="1:8" ht="12.75" customHeight="1" x14ac:dyDescent="0.25">
      <c r="A478" s="25" t="s">
        <v>244</v>
      </c>
      <c r="B478" s="26" t="s">
        <v>11</v>
      </c>
      <c r="C478" s="27">
        <v>1455506.7</v>
      </c>
      <c r="D478" s="27">
        <v>4300543</v>
      </c>
      <c r="E478" s="27">
        <v>1619771.85</v>
      </c>
      <c r="F478" s="28">
        <f t="shared" si="21"/>
        <v>111.28577079033715</v>
      </c>
      <c r="G478" s="28">
        <f t="shared" si="22"/>
        <v>37.664356570786531</v>
      </c>
      <c r="H478" s="29">
        <f t="shared" si="23"/>
        <v>164265.15000000014</v>
      </c>
    </row>
    <row r="479" spans="1:8" ht="12.75" customHeight="1" x14ac:dyDescent="0.25">
      <c r="A479" s="25" t="s">
        <v>245</v>
      </c>
      <c r="B479" s="26" t="s">
        <v>12</v>
      </c>
      <c r="C479" s="27">
        <v>25181.25</v>
      </c>
      <c r="D479" s="27">
        <v>211000</v>
      </c>
      <c r="E479" s="27">
        <v>201931.25</v>
      </c>
      <c r="F479" s="28">
        <f t="shared" si="21"/>
        <v>801.91114420451731</v>
      </c>
      <c r="G479" s="28">
        <f t="shared" si="22"/>
        <v>95.702014218009481</v>
      </c>
      <c r="H479" s="29">
        <f t="shared" si="23"/>
        <v>176750</v>
      </c>
    </row>
    <row r="480" spans="1:8" ht="12.75" customHeight="1" x14ac:dyDescent="0.25">
      <c r="A480" s="23" t="s">
        <v>425</v>
      </c>
      <c r="B480" s="18" t="s">
        <v>191</v>
      </c>
      <c r="C480" s="19">
        <v>1676618.22</v>
      </c>
      <c r="D480" s="19">
        <v>4834510</v>
      </c>
      <c r="E480" s="19">
        <v>1849641.33</v>
      </c>
      <c r="F480" s="20">
        <f t="shared" si="21"/>
        <v>110.31976796721202</v>
      </c>
      <c r="G480" s="20">
        <f t="shared" si="22"/>
        <v>38.259127191794001</v>
      </c>
      <c r="H480" s="21">
        <f t="shared" si="23"/>
        <v>173023.1100000001</v>
      </c>
    </row>
    <row r="481" spans="1:8" ht="12.75" customHeight="1" x14ac:dyDescent="0.25">
      <c r="A481" s="25" t="s">
        <v>244</v>
      </c>
      <c r="B481" s="26" t="s">
        <v>11</v>
      </c>
      <c r="C481" s="27">
        <v>1549777.46</v>
      </c>
      <c r="D481" s="27">
        <v>4406510</v>
      </c>
      <c r="E481" s="27">
        <v>1632597.66</v>
      </c>
      <c r="F481" s="28">
        <f t="shared" si="21"/>
        <v>105.34400597102503</v>
      </c>
      <c r="G481" s="28">
        <f t="shared" si="22"/>
        <v>37.04967559361036</v>
      </c>
      <c r="H481" s="29">
        <f t="shared" si="23"/>
        <v>82820.199999999953</v>
      </c>
    </row>
    <row r="482" spans="1:8" ht="12.75" customHeight="1" x14ac:dyDescent="0.25">
      <c r="A482" s="25" t="s">
        <v>245</v>
      </c>
      <c r="B482" s="26" t="s">
        <v>12</v>
      </c>
      <c r="C482" s="27">
        <v>126840.76</v>
      </c>
      <c r="D482" s="27">
        <v>428000</v>
      </c>
      <c r="E482" s="27">
        <v>217043.67</v>
      </c>
      <c r="F482" s="28">
        <f t="shared" si="21"/>
        <v>171.11508161887394</v>
      </c>
      <c r="G482" s="28">
        <f t="shared" si="22"/>
        <v>50.711137850467289</v>
      </c>
      <c r="H482" s="29">
        <f t="shared" si="23"/>
        <v>90202.910000000018</v>
      </c>
    </row>
    <row r="483" spans="1:8" ht="12.75" customHeight="1" x14ac:dyDescent="0.25">
      <c r="A483" s="23" t="s">
        <v>426</v>
      </c>
      <c r="B483" s="18" t="s">
        <v>192</v>
      </c>
      <c r="C483" s="19">
        <v>70431396.829999998</v>
      </c>
      <c r="D483" s="19">
        <v>149871170</v>
      </c>
      <c r="E483" s="19">
        <v>65113596.539999999</v>
      </c>
      <c r="F483" s="20">
        <f t="shared" si="21"/>
        <v>92.449673683406346</v>
      </c>
      <c r="G483" s="20">
        <f t="shared" si="22"/>
        <v>43.446379006716235</v>
      </c>
      <c r="H483" s="21">
        <f t="shared" si="23"/>
        <v>-5317800.2899999991</v>
      </c>
    </row>
    <row r="484" spans="1:8" ht="12.75" customHeight="1" x14ac:dyDescent="0.25">
      <c r="A484" s="25" t="s">
        <v>244</v>
      </c>
      <c r="B484" s="26" t="s">
        <v>11</v>
      </c>
      <c r="C484" s="27">
        <v>69267667.540000007</v>
      </c>
      <c r="D484" s="27">
        <v>145603020</v>
      </c>
      <c r="E484" s="27">
        <v>63238735.649999999</v>
      </c>
      <c r="F484" s="28">
        <f t="shared" si="21"/>
        <v>91.296181748117206</v>
      </c>
      <c r="G484" s="28">
        <f t="shared" si="22"/>
        <v>43.432296699615158</v>
      </c>
      <c r="H484" s="29">
        <f t="shared" si="23"/>
        <v>-6028931.890000008</v>
      </c>
    </row>
    <row r="485" spans="1:8" ht="12.75" customHeight="1" x14ac:dyDescent="0.25">
      <c r="A485" s="25" t="s">
        <v>245</v>
      </c>
      <c r="B485" s="26" t="s">
        <v>12</v>
      </c>
      <c r="C485" s="27">
        <v>1163729.29</v>
      </c>
      <c r="D485" s="27">
        <v>4268150</v>
      </c>
      <c r="E485" s="27">
        <v>1874860.89</v>
      </c>
      <c r="F485" s="28">
        <f t="shared" si="21"/>
        <v>161.10799187670182</v>
      </c>
      <c r="G485" s="28">
        <f t="shared" si="22"/>
        <v>43.926780689525906</v>
      </c>
      <c r="H485" s="29">
        <f t="shared" si="23"/>
        <v>711131.59999999986</v>
      </c>
    </row>
    <row r="486" spans="1:8" ht="12.75" customHeight="1" x14ac:dyDescent="0.25">
      <c r="A486" s="17" t="s">
        <v>427</v>
      </c>
      <c r="B486" s="30" t="s">
        <v>193</v>
      </c>
      <c r="C486" s="31">
        <v>1876383004.1900001</v>
      </c>
      <c r="D486" s="31">
        <v>5094809029</v>
      </c>
      <c r="E486" s="31">
        <v>1971028915.5699999</v>
      </c>
      <c r="F486" s="20">
        <f t="shared" si="21"/>
        <v>105.04406142928462</v>
      </c>
      <c r="G486" s="20">
        <f t="shared" si="22"/>
        <v>38.687002875883451</v>
      </c>
      <c r="H486" s="32">
        <f t="shared" si="23"/>
        <v>94645911.379999876</v>
      </c>
    </row>
    <row r="487" spans="1:8" ht="12.75" customHeight="1" x14ac:dyDescent="0.25">
      <c r="A487" s="23" t="s">
        <v>428</v>
      </c>
      <c r="B487" s="30" t="s">
        <v>194</v>
      </c>
      <c r="C487" s="19">
        <v>673220304.65999997</v>
      </c>
      <c r="D487" s="19">
        <v>2164180631</v>
      </c>
      <c r="E487" s="19">
        <v>768473594.05999994</v>
      </c>
      <c r="F487" s="20">
        <f t="shared" si="21"/>
        <v>114.14890322538716</v>
      </c>
      <c r="G487" s="20">
        <f t="shared" si="22"/>
        <v>35.508754817055745</v>
      </c>
      <c r="H487" s="21">
        <f t="shared" si="23"/>
        <v>95253289.399999976</v>
      </c>
    </row>
    <row r="488" spans="1:8" ht="12.75" customHeight="1" x14ac:dyDescent="0.25">
      <c r="A488" s="25" t="s">
        <v>244</v>
      </c>
      <c r="B488" s="26" t="s">
        <v>11</v>
      </c>
      <c r="C488" s="27">
        <v>666666746.20000005</v>
      </c>
      <c r="D488" s="27">
        <v>2145793062</v>
      </c>
      <c r="E488" s="27">
        <v>768397560</v>
      </c>
      <c r="F488" s="28">
        <f t="shared" si="21"/>
        <v>115.2596202495273</v>
      </c>
      <c r="G488" s="28">
        <f t="shared" si="22"/>
        <v>35.809490374799246</v>
      </c>
      <c r="H488" s="29">
        <f t="shared" si="23"/>
        <v>101730813.79999995</v>
      </c>
    </row>
    <row r="489" spans="1:8" ht="12.75" customHeight="1" x14ac:dyDescent="0.25">
      <c r="A489" s="25" t="s">
        <v>245</v>
      </c>
      <c r="B489" s="26" t="s">
        <v>12</v>
      </c>
      <c r="C489" s="27">
        <v>6553558.46</v>
      </c>
      <c r="D489" s="27">
        <v>18387569</v>
      </c>
      <c r="E489" s="27">
        <v>76034.06</v>
      </c>
      <c r="F489" s="28">
        <f t="shared" si="21"/>
        <v>1.1601950370028438</v>
      </c>
      <c r="G489" s="28">
        <f t="shared" si="22"/>
        <v>0.41350795202998281</v>
      </c>
      <c r="H489" s="29">
        <f t="shared" si="23"/>
        <v>-6477524.4000000004</v>
      </c>
    </row>
    <row r="490" spans="1:8" ht="12.75" customHeight="1" x14ac:dyDescent="0.25">
      <c r="A490" s="23" t="s">
        <v>429</v>
      </c>
      <c r="B490" s="18" t="s">
        <v>195</v>
      </c>
      <c r="C490" s="19">
        <v>1203162699.53</v>
      </c>
      <c r="D490" s="19">
        <v>2930628398</v>
      </c>
      <c r="E490" s="19">
        <v>1202555321.51</v>
      </c>
      <c r="F490" s="20">
        <f t="shared" si="21"/>
        <v>99.949518213934212</v>
      </c>
      <c r="G490" s="20">
        <f t="shared" si="22"/>
        <v>41.034043153703173</v>
      </c>
      <c r="H490" s="21">
        <f t="shared" si="23"/>
        <v>-607378.01999998093</v>
      </c>
    </row>
    <row r="491" spans="1:8" ht="12.75" customHeight="1" x14ac:dyDescent="0.25">
      <c r="A491" s="25" t="s">
        <v>244</v>
      </c>
      <c r="B491" s="26" t="s">
        <v>11</v>
      </c>
      <c r="C491" s="27">
        <v>1200724141.03</v>
      </c>
      <c r="D491" s="27">
        <v>2909144760</v>
      </c>
      <c r="E491" s="27">
        <v>1199223566.8800001</v>
      </c>
      <c r="F491" s="28">
        <f t="shared" si="21"/>
        <v>99.875027568887504</v>
      </c>
      <c r="G491" s="28">
        <f t="shared" si="22"/>
        <v>41.222547030626281</v>
      </c>
      <c r="H491" s="29">
        <f t="shared" si="23"/>
        <v>-1500574.1499998569</v>
      </c>
    </row>
    <row r="492" spans="1:8" ht="12.75" customHeight="1" x14ac:dyDescent="0.25">
      <c r="A492" s="25" t="s">
        <v>245</v>
      </c>
      <c r="B492" s="26" t="s">
        <v>12</v>
      </c>
      <c r="C492" s="27">
        <v>2438558.5</v>
      </c>
      <c r="D492" s="27">
        <v>21483638</v>
      </c>
      <c r="E492" s="27">
        <v>3331754.63</v>
      </c>
      <c r="F492" s="28">
        <f t="shared" si="21"/>
        <v>136.62803783464699</v>
      </c>
      <c r="G492" s="28">
        <f t="shared" si="22"/>
        <v>15.508335366663689</v>
      </c>
      <c r="H492" s="29">
        <f t="shared" si="23"/>
        <v>893196.12999999989</v>
      </c>
    </row>
    <row r="493" spans="1:8" ht="12.75" customHeight="1" x14ac:dyDescent="0.25">
      <c r="A493" s="17" t="s">
        <v>430</v>
      </c>
      <c r="B493" s="18" t="s">
        <v>196</v>
      </c>
      <c r="C493" s="31">
        <v>25850683.43</v>
      </c>
      <c r="D493" s="31">
        <v>67252850</v>
      </c>
      <c r="E493" s="31">
        <v>29086618.879999999</v>
      </c>
      <c r="F493" s="20">
        <f t="shared" si="21"/>
        <v>112.51779458273302</v>
      </c>
      <c r="G493" s="20">
        <f t="shared" si="22"/>
        <v>43.249645003892027</v>
      </c>
      <c r="H493" s="32">
        <f t="shared" si="23"/>
        <v>3235935.4499999993</v>
      </c>
    </row>
    <row r="494" spans="1:8" ht="12.75" customHeight="1" x14ac:dyDescent="0.25">
      <c r="A494" s="23" t="s">
        <v>431</v>
      </c>
      <c r="B494" s="18" t="s">
        <v>197</v>
      </c>
      <c r="C494" s="19">
        <v>25850683.43</v>
      </c>
      <c r="D494" s="19">
        <v>67252850</v>
      </c>
      <c r="E494" s="19">
        <v>29086618.879999999</v>
      </c>
      <c r="F494" s="20">
        <f t="shared" si="21"/>
        <v>112.51779458273302</v>
      </c>
      <c r="G494" s="20">
        <f t="shared" si="22"/>
        <v>43.249645003892027</v>
      </c>
      <c r="H494" s="21">
        <f t="shared" si="23"/>
        <v>3235935.4499999993</v>
      </c>
    </row>
    <row r="495" spans="1:8" ht="12.75" customHeight="1" x14ac:dyDescent="0.25">
      <c r="A495" s="25" t="s">
        <v>244</v>
      </c>
      <c r="B495" s="26" t="s">
        <v>11</v>
      </c>
      <c r="C495" s="27">
        <v>25622643.920000002</v>
      </c>
      <c r="D495" s="27">
        <v>66167250</v>
      </c>
      <c r="E495" s="27">
        <v>28890115.68</v>
      </c>
      <c r="F495" s="28">
        <f t="shared" si="21"/>
        <v>112.75228181058061</v>
      </c>
      <c r="G495" s="28">
        <f t="shared" si="22"/>
        <v>43.662258413338925</v>
      </c>
      <c r="H495" s="29">
        <f t="shared" si="23"/>
        <v>3267471.7599999979</v>
      </c>
    </row>
    <row r="496" spans="1:8" ht="12.75" customHeight="1" x14ac:dyDescent="0.25">
      <c r="A496" s="25" t="s">
        <v>245</v>
      </c>
      <c r="B496" s="26" t="s">
        <v>12</v>
      </c>
      <c r="C496" s="27">
        <v>228039.51</v>
      </c>
      <c r="D496" s="27">
        <v>1085600</v>
      </c>
      <c r="E496" s="27">
        <v>196503.2</v>
      </c>
      <c r="F496" s="28">
        <f t="shared" si="21"/>
        <v>86.170681563032659</v>
      </c>
      <c r="G496" s="28">
        <f t="shared" si="22"/>
        <v>18.100884303610908</v>
      </c>
      <c r="H496" s="29">
        <f t="shared" si="23"/>
        <v>-31536.309999999998</v>
      </c>
    </row>
    <row r="497" spans="1:8" ht="12.75" customHeight="1" x14ac:dyDescent="0.25">
      <c r="A497" s="17" t="s">
        <v>432</v>
      </c>
      <c r="B497" s="18" t="s">
        <v>198</v>
      </c>
      <c r="C497" s="31">
        <v>978025720.03999996</v>
      </c>
      <c r="D497" s="31">
        <v>2435894797</v>
      </c>
      <c r="E497" s="31">
        <v>972303127.20000005</v>
      </c>
      <c r="F497" s="20">
        <f t="shared" si="21"/>
        <v>99.414883195529271</v>
      </c>
      <c r="G497" s="20">
        <f t="shared" si="22"/>
        <v>39.915645306089139</v>
      </c>
      <c r="H497" s="32">
        <f t="shared" si="23"/>
        <v>-5722592.8399999142</v>
      </c>
    </row>
    <row r="498" spans="1:8" ht="12.75" customHeight="1" x14ac:dyDescent="0.25">
      <c r="A498" s="23" t="s">
        <v>433</v>
      </c>
      <c r="B498" s="18" t="s">
        <v>199</v>
      </c>
      <c r="C498" s="19">
        <v>137486617.31999999</v>
      </c>
      <c r="D498" s="19">
        <v>413941667</v>
      </c>
      <c r="E498" s="19">
        <v>132641388.42</v>
      </c>
      <c r="F498" s="20">
        <f t="shared" si="21"/>
        <v>96.475854163519983</v>
      </c>
      <c r="G498" s="20">
        <f t="shared" si="22"/>
        <v>32.043497669926523</v>
      </c>
      <c r="H498" s="21">
        <f t="shared" si="23"/>
        <v>-4845228.8999999911</v>
      </c>
    </row>
    <row r="499" spans="1:8" ht="12.75" customHeight="1" x14ac:dyDescent="0.25">
      <c r="A499" s="25" t="s">
        <v>244</v>
      </c>
      <c r="B499" s="26" t="s">
        <v>11</v>
      </c>
      <c r="C499" s="27">
        <v>110297104.81999999</v>
      </c>
      <c r="D499" s="27">
        <v>267349257</v>
      </c>
      <c r="E499" s="27">
        <v>89427118.420000002</v>
      </c>
      <c r="F499" s="28">
        <f t="shared" si="21"/>
        <v>81.07839146452767</v>
      </c>
      <c r="G499" s="28">
        <f t="shared" si="22"/>
        <v>33.449548139196814</v>
      </c>
      <c r="H499" s="29">
        <f t="shared" si="23"/>
        <v>-20869986.399999991</v>
      </c>
    </row>
    <row r="500" spans="1:8" ht="12.75" customHeight="1" x14ac:dyDescent="0.25">
      <c r="A500" s="25" t="s">
        <v>245</v>
      </c>
      <c r="B500" s="26" t="s">
        <v>12</v>
      </c>
      <c r="C500" s="27">
        <v>27189512.5</v>
      </c>
      <c r="D500" s="27">
        <v>146592410</v>
      </c>
      <c r="E500" s="27">
        <v>43214270</v>
      </c>
      <c r="F500" s="28">
        <f t="shared" si="21"/>
        <v>158.93727406844826</v>
      </c>
      <c r="G500" s="28">
        <f t="shared" si="22"/>
        <v>29.47920018505733</v>
      </c>
      <c r="H500" s="29">
        <f t="shared" si="23"/>
        <v>16024757.5</v>
      </c>
    </row>
    <row r="501" spans="1:8" ht="12.75" customHeight="1" x14ac:dyDescent="0.25">
      <c r="A501" s="23" t="s">
        <v>434</v>
      </c>
      <c r="B501" s="18" t="s">
        <v>200</v>
      </c>
      <c r="C501" s="19">
        <v>2067617.75</v>
      </c>
      <c r="D501" s="19">
        <v>7055121</v>
      </c>
      <c r="E501" s="19">
        <v>2122340.83</v>
      </c>
      <c r="F501" s="20">
        <f t="shared" si="21"/>
        <v>102.64667296457482</v>
      </c>
      <c r="G501" s="20">
        <f t="shared" si="22"/>
        <v>30.082273996434651</v>
      </c>
      <c r="H501" s="21">
        <f t="shared" si="23"/>
        <v>54723.080000000075</v>
      </c>
    </row>
    <row r="502" spans="1:8" ht="12.75" customHeight="1" x14ac:dyDescent="0.25">
      <c r="A502" s="25" t="s">
        <v>244</v>
      </c>
      <c r="B502" s="26" t="s">
        <v>11</v>
      </c>
      <c r="C502" s="27">
        <v>2067617.75</v>
      </c>
      <c r="D502" s="27">
        <v>7055121</v>
      </c>
      <c r="E502" s="27">
        <v>2122340.83</v>
      </c>
      <c r="F502" s="28">
        <f t="shared" si="21"/>
        <v>102.64667296457482</v>
      </c>
      <c r="G502" s="28">
        <f t="shared" si="22"/>
        <v>30.082273996434651</v>
      </c>
      <c r="H502" s="29">
        <f t="shared" si="23"/>
        <v>54723.080000000075</v>
      </c>
    </row>
    <row r="503" spans="1:8" ht="12.75" customHeight="1" x14ac:dyDescent="0.25">
      <c r="A503" s="25" t="s">
        <v>245</v>
      </c>
      <c r="B503" s="26" t="s">
        <v>12</v>
      </c>
      <c r="C503" s="27"/>
      <c r="D503" s="27"/>
      <c r="E503" s="27"/>
      <c r="F503" s="28" t="str">
        <f t="shared" si="21"/>
        <v>x</v>
      </c>
      <c r="G503" s="28" t="str">
        <f t="shared" si="22"/>
        <v>x</v>
      </c>
      <c r="H503" s="29">
        <f t="shared" si="23"/>
        <v>0</v>
      </c>
    </row>
    <row r="504" spans="1:8" ht="12.75" customHeight="1" x14ac:dyDescent="0.25">
      <c r="A504" s="23" t="s">
        <v>435</v>
      </c>
      <c r="B504" s="18" t="s">
        <v>201</v>
      </c>
      <c r="C504" s="19">
        <v>198173491.53999999</v>
      </c>
      <c r="D504" s="19">
        <v>468558434</v>
      </c>
      <c r="E504" s="19">
        <v>198876037.46000001</v>
      </c>
      <c r="F504" s="20">
        <f t="shared" si="21"/>
        <v>100.35451054252542</v>
      </c>
      <c r="G504" s="20">
        <f t="shared" si="22"/>
        <v>42.444233851951111</v>
      </c>
      <c r="H504" s="21">
        <f t="shared" si="23"/>
        <v>702545.92000001669</v>
      </c>
    </row>
    <row r="505" spans="1:8" ht="12.75" customHeight="1" x14ac:dyDescent="0.25">
      <c r="A505" s="25" t="s">
        <v>244</v>
      </c>
      <c r="B505" s="26" t="s">
        <v>11</v>
      </c>
      <c r="C505" s="27">
        <v>196747607.65000001</v>
      </c>
      <c r="D505" s="27">
        <v>466628434</v>
      </c>
      <c r="E505" s="27">
        <v>198614613.41</v>
      </c>
      <c r="F505" s="28">
        <f t="shared" si="21"/>
        <v>100.94893441516264</v>
      </c>
      <c r="G505" s="28">
        <f t="shared" si="22"/>
        <v>42.56376142950603</v>
      </c>
      <c r="H505" s="29">
        <f t="shared" si="23"/>
        <v>1867005.7599999905</v>
      </c>
    </row>
    <row r="506" spans="1:8" ht="12.75" customHeight="1" x14ac:dyDescent="0.25">
      <c r="A506" s="25" t="s">
        <v>245</v>
      </c>
      <c r="B506" s="26" t="s">
        <v>12</v>
      </c>
      <c r="C506" s="27">
        <v>1425883.89</v>
      </c>
      <c r="D506" s="27">
        <v>1930000</v>
      </c>
      <c r="E506" s="27">
        <v>261424.05</v>
      </c>
      <c r="F506" s="28">
        <f t="shared" si="21"/>
        <v>18.334175162046328</v>
      </c>
      <c r="G506" s="28">
        <f t="shared" si="22"/>
        <v>13.54528756476684</v>
      </c>
      <c r="H506" s="29">
        <f t="shared" si="23"/>
        <v>-1164459.8399999999</v>
      </c>
    </row>
    <row r="507" spans="1:8" ht="12.75" customHeight="1" x14ac:dyDescent="0.25">
      <c r="A507" s="23" t="s">
        <v>436</v>
      </c>
      <c r="B507" s="18" t="s">
        <v>202</v>
      </c>
      <c r="C507" s="19">
        <v>11416442.109999999</v>
      </c>
      <c r="D507" s="19">
        <v>30280450</v>
      </c>
      <c r="E507" s="19">
        <v>10803021.24</v>
      </c>
      <c r="F507" s="20">
        <f t="shared" si="21"/>
        <v>94.626864796496577</v>
      </c>
      <c r="G507" s="20">
        <f t="shared" si="22"/>
        <v>35.676554476568221</v>
      </c>
      <c r="H507" s="21">
        <f t="shared" si="23"/>
        <v>-613420.86999999918</v>
      </c>
    </row>
    <row r="508" spans="1:8" ht="12.75" customHeight="1" x14ac:dyDescent="0.25">
      <c r="A508" s="25" t="s">
        <v>244</v>
      </c>
      <c r="B508" s="26" t="s">
        <v>11</v>
      </c>
      <c r="C508" s="27">
        <v>11416442.109999999</v>
      </c>
      <c r="D508" s="27">
        <v>30274450</v>
      </c>
      <c r="E508" s="27">
        <v>10803021.24</v>
      </c>
      <c r="F508" s="28">
        <f t="shared" si="21"/>
        <v>94.626864796496577</v>
      </c>
      <c r="G508" s="28">
        <f t="shared" si="22"/>
        <v>35.683625103015906</v>
      </c>
      <c r="H508" s="29">
        <f t="shared" si="23"/>
        <v>-613420.86999999918</v>
      </c>
    </row>
    <row r="509" spans="1:8" ht="12.75" customHeight="1" x14ac:dyDescent="0.25">
      <c r="A509" s="25" t="s">
        <v>245</v>
      </c>
      <c r="B509" s="26" t="s">
        <v>12</v>
      </c>
      <c r="C509" s="27"/>
      <c r="D509" s="27">
        <v>6000</v>
      </c>
      <c r="E509" s="27"/>
      <c r="F509" s="28" t="str">
        <f t="shared" si="21"/>
        <v>x</v>
      </c>
      <c r="G509" s="28">
        <f t="shared" si="22"/>
        <v>0</v>
      </c>
      <c r="H509" s="29">
        <f t="shared" si="23"/>
        <v>0</v>
      </c>
    </row>
    <row r="510" spans="1:8" ht="12.75" customHeight="1" x14ac:dyDescent="0.25">
      <c r="A510" s="23" t="s">
        <v>437</v>
      </c>
      <c r="B510" s="18" t="s">
        <v>203</v>
      </c>
      <c r="C510" s="19">
        <v>8269869.5599999996</v>
      </c>
      <c r="D510" s="19">
        <v>21825500</v>
      </c>
      <c r="E510" s="19">
        <v>9206214.4100000001</v>
      </c>
      <c r="F510" s="20">
        <f t="shared" si="21"/>
        <v>111.32236540379002</v>
      </c>
      <c r="G510" s="20">
        <f t="shared" si="22"/>
        <v>42.181001168358115</v>
      </c>
      <c r="H510" s="21">
        <f t="shared" si="23"/>
        <v>936344.85000000056</v>
      </c>
    </row>
    <row r="511" spans="1:8" ht="12.75" customHeight="1" x14ac:dyDescent="0.25">
      <c r="A511" s="25" t="s">
        <v>244</v>
      </c>
      <c r="B511" s="26" t="s">
        <v>11</v>
      </c>
      <c r="C511" s="27">
        <v>8269869.5599999996</v>
      </c>
      <c r="D511" s="27">
        <v>21825500</v>
      </c>
      <c r="E511" s="27">
        <v>9206214.4100000001</v>
      </c>
      <c r="F511" s="28">
        <f t="shared" si="21"/>
        <v>111.32236540379002</v>
      </c>
      <c r="G511" s="28">
        <f t="shared" si="22"/>
        <v>42.181001168358115</v>
      </c>
      <c r="H511" s="29">
        <f t="shared" si="23"/>
        <v>936344.85000000056</v>
      </c>
    </row>
    <row r="512" spans="1:8" ht="12.75" customHeight="1" x14ac:dyDescent="0.25">
      <c r="A512" s="23" t="s">
        <v>438</v>
      </c>
      <c r="B512" s="18" t="s">
        <v>204</v>
      </c>
      <c r="C512" s="19">
        <v>6972878.1600000001</v>
      </c>
      <c r="D512" s="19">
        <v>17329000</v>
      </c>
      <c r="E512" s="19">
        <v>6859278.46</v>
      </c>
      <c r="F512" s="20">
        <f t="shared" si="21"/>
        <v>98.370834863404525</v>
      </c>
      <c r="G512" s="20">
        <f t="shared" si="22"/>
        <v>39.582656010156384</v>
      </c>
      <c r="H512" s="21">
        <f t="shared" si="23"/>
        <v>-113599.70000000019</v>
      </c>
    </row>
    <row r="513" spans="1:8" ht="12.75" customHeight="1" x14ac:dyDescent="0.25">
      <c r="A513" s="25" t="s">
        <v>244</v>
      </c>
      <c r="B513" s="26" t="s">
        <v>11</v>
      </c>
      <c r="C513" s="27">
        <v>6972878.1600000001</v>
      </c>
      <c r="D513" s="27">
        <v>17329000</v>
      </c>
      <c r="E513" s="27">
        <v>6859278.46</v>
      </c>
      <c r="F513" s="28">
        <f t="shared" si="21"/>
        <v>98.370834863404525</v>
      </c>
      <c r="G513" s="28">
        <f t="shared" si="22"/>
        <v>39.582656010156384</v>
      </c>
      <c r="H513" s="29">
        <f t="shared" si="23"/>
        <v>-113599.70000000019</v>
      </c>
    </row>
    <row r="514" spans="1:8" ht="12.75" customHeight="1" x14ac:dyDescent="0.25">
      <c r="A514" s="23" t="s">
        <v>439</v>
      </c>
      <c r="B514" s="18" t="s">
        <v>205</v>
      </c>
      <c r="C514" s="19">
        <v>7680792.5499999998</v>
      </c>
      <c r="D514" s="19">
        <v>21876800</v>
      </c>
      <c r="E514" s="19">
        <v>8734629.1600000001</v>
      </c>
      <c r="F514" s="20">
        <f t="shared" si="21"/>
        <v>113.72041495900056</v>
      </c>
      <c r="G514" s="20">
        <f t="shared" si="22"/>
        <v>39.92644792657061</v>
      </c>
      <c r="H514" s="21">
        <f t="shared" si="23"/>
        <v>1053836.6100000003</v>
      </c>
    </row>
    <row r="515" spans="1:8" ht="12.75" customHeight="1" x14ac:dyDescent="0.25">
      <c r="A515" s="25" t="s">
        <v>244</v>
      </c>
      <c r="B515" s="26" t="s">
        <v>11</v>
      </c>
      <c r="C515" s="27">
        <v>7680792.5499999998</v>
      </c>
      <c r="D515" s="27">
        <v>21871800</v>
      </c>
      <c r="E515" s="27">
        <v>8734629.1600000001</v>
      </c>
      <c r="F515" s="28">
        <f t="shared" si="21"/>
        <v>113.72041495900056</v>
      </c>
      <c r="G515" s="28">
        <f t="shared" si="22"/>
        <v>39.935575307016343</v>
      </c>
      <c r="H515" s="29">
        <f t="shared" si="23"/>
        <v>1053836.6100000003</v>
      </c>
    </row>
    <row r="516" spans="1:8" ht="12.75" customHeight="1" x14ac:dyDescent="0.25">
      <c r="A516" s="25" t="s">
        <v>245</v>
      </c>
      <c r="B516" s="26" t="s">
        <v>12</v>
      </c>
      <c r="C516" s="27"/>
      <c r="D516" s="27">
        <v>5000</v>
      </c>
      <c r="E516" s="27"/>
      <c r="F516" s="28" t="str">
        <f t="shared" ref="F516:F579" si="24">IF(C516=0,"x",E516/C516*100)</f>
        <v>x</v>
      </c>
      <c r="G516" s="28">
        <f t="shared" ref="G516:G579" si="25">IF(D516=0,"x",E516/D516*100)</f>
        <v>0</v>
      </c>
      <c r="H516" s="29">
        <f t="shared" si="23"/>
        <v>0</v>
      </c>
    </row>
    <row r="517" spans="1:8" ht="12.75" customHeight="1" x14ac:dyDescent="0.25">
      <c r="A517" s="23" t="s">
        <v>440</v>
      </c>
      <c r="B517" s="18" t="s">
        <v>206</v>
      </c>
      <c r="C517" s="19">
        <v>15934008.58</v>
      </c>
      <c r="D517" s="19">
        <v>64657800</v>
      </c>
      <c r="E517" s="19">
        <v>19721942.710000001</v>
      </c>
      <c r="F517" s="20">
        <f t="shared" si="24"/>
        <v>123.77263769491455</v>
      </c>
      <c r="G517" s="20">
        <f t="shared" si="25"/>
        <v>30.502031788894769</v>
      </c>
      <c r="H517" s="21">
        <f t="shared" ref="H517:H580" si="26">+E517-C517</f>
        <v>3787934.1300000008</v>
      </c>
    </row>
    <row r="518" spans="1:8" ht="12.75" customHeight="1" x14ac:dyDescent="0.25">
      <c r="A518" s="25" t="s">
        <v>244</v>
      </c>
      <c r="B518" s="26" t="s">
        <v>11</v>
      </c>
      <c r="C518" s="27">
        <v>15934008.58</v>
      </c>
      <c r="D518" s="27">
        <v>64657800</v>
      </c>
      <c r="E518" s="27">
        <v>19721942.710000001</v>
      </c>
      <c r="F518" s="28">
        <f t="shared" si="24"/>
        <v>123.77263769491455</v>
      </c>
      <c r="G518" s="28">
        <f t="shared" si="25"/>
        <v>30.502031788894769</v>
      </c>
      <c r="H518" s="29">
        <f t="shared" si="26"/>
        <v>3787934.1300000008</v>
      </c>
    </row>
    <row r="519" spans="1:8" ht="12.75" customHeight="1" x14ac:dyDescent="0.25">
      <c r="A519" s="23" t="s">
        <v>441</v>
      </c>
      <c r="B519" s="18" t="s">
        <v>207</v>
      </c>
      <c r="C519" s="19">
        <v>386016</v>
      </c>
      <c r="D519" s="19">
        <v>1179850</v>
      </c>
      <c r="E519" s="19">
        <v>288716.65999999997</v>
      </c>
      <c r="F519" s="20">
        <f t="shared" si="24"/>
        <v>74.793961908314671</v>
      </c>
      <c r="G519" s="20">
        <f t="shared" si="25"/>
        <v>24.470624231893883</v>
      </c>
      <c r="H519" s="21">
        <f t="shared" si="26"/>
        <v>-97299.340000000026</v>
      </c>
    </row>
    <row r="520" spans="1:8" ht="12.75" customHeight="1" x14ac:dyDescent="0.25">
      <c r="A520" s="25" t="s">
        <v>244</v>
      </c>
      <c r="B520" s="26" t="s">
        <v>11</v>
      </c>
      <c r="C520" s="27">
        <v>386016</v>
      </c>
      <c r="D520" s="27">
        <v>1179850</v>
      </c>
      <c r="E520" s="27">
        <v>288716.65999999997</v>
      </c>
      <c r="F520" s="28">
        <f t="shared" si="24"/>
        <v>74.793961908314671</v>
      </c>
      <c r="G520" s="28">
        <f t="shared" si="25"/>
        <v>24.470624231893883</v>
      </c>
      <c r="H520" s="29">
        <f t="shared" si="26"/>
        <v>-97299.340000000026</v>
      </c>
    </row>
    <row r="521" spans="1:8" ht="12.75" customHeight="1" x14ac:dyDescent="0.25">
      <c r="A521" s="23" t="s">
        <v>442</v>
      </c>
      <c r="B521" s="18" t="s">
        <v>208</v>
      </c>
      <c r="C521" s="19">
        <v>680530.47</v>
      </c>
      <c r="D521" s="19">
        <v>2114500</v>
      </c>
      <c r="E521" s="19">
        <v>560039.98</v>
      </c>
      <c r="F521" s="20">
        <f t="shared" si="24"/>
        <v>82.294622311327231</v>
      </c>
      <c r="G521" s="20">
        <f t="shared" si="25"/>
        <v>26.485693071648143</v>
      </c>
      <c r="H521" s="21">
        <f t="shared" si="26"/>
        <v>-120490.48999999999</v>
      </c>
    </row>
    <row r="522" spans="1:8" ht="12.75" customHeight="1" x14ac:dyDescent="0.25">
      <c r="A522" s="25" t="s">
        <v>244</v>
      </c>
      <c r="B522" s="26" t="s">
        <v>11</v>
      </c>
      <c r="C522" s="27">
        <v>680530.47</v>
      </c>
      <c r="D522" s="27">
        <v>2114500</v>
      </c>
      <c r="E522" s="27">
        <v>560039.98</v>
      </c>
      <c r="F522" s="28">
        <f t="shared" si="24"/>
        <v>82.294622311327231</v>
      </c>
      <c r="G522" s="28">
        <f t="shared" si="25"/>
        <v>26.485693071648143</v>
      </c>
      <c r="H522" s="29">
        <f t="shared" si="26"/>
        <v>-120490.48999999999</v>
      </c>
    </row>
    <row r="523" spans="1:8" ht="12.75" customHeight="1" x14ac:dyDescent="0.25">
      <c r="A523" s="23" t="s">
        <v>443</v>
      </c>
      <c r="B523" s="18" t="s">
        <v>209</v>
      </c>
      <c r="C523" s="19">
        <v>8700943.9399999995</v>
      </c>
      <c r="D523" s="19">
        <v>20330600</v>
      </c>
      <c r="E523" s="19">
        <v>7774820.6900000004</v>
      </c>
      <c r="F523" s="20">
        <f t="shared" si="24"/>
        <v>89.356060027666388</v>
      </c>
      <c r="G523" s="20">
        <f t="shared" si="25"/>
        <v>38.241963788574864</v>
      </c>
      <c r="H523" s="21">
        <f t="shared" si="26"/>
        <v>-926123.24999999907</v>
      </c>
    </row>
    <row r="524" spans="1:8" ht="12.75" customHeight="1" x14ac:dyDescent="0.25">
      <c r="A524" s="25" t="s">
        <v>244</v>
      </c>
      <c r="B524" s="26" t="s">
        <v>11</v>
      </c>
      <c r="C524" s="27">
        <v>8700943.9399999995</v>
      </c>
      <c r="D524" s="27">
        <v>20330600</v>
      </c>
      <c r="E524" s="27">
        <v>7774820.6900000004</v>
      </c>
      <c r="F524" s="28">
        <f t="shared" si="24"/>
        <v>89.356060027666388</v>
      </c>
      <c r="G524" s="28">
        <f t="shared" si="25"/>
        <v>38.241963788574864</v>
      </c>
      <c r="H524" s="29">
        <f t="shared" si="26"/>
        <v>-926123.24999999907</v>
      </c>
    </row>
    <row r="525" spans="1:8" ht="12.75" customHeight="1" x14ac:dyDescent="0.25">
      <c r="A525" s="23" t="s">
        <v>444</v>
      </c>
      <c r="B525" s="18" t="s">
        <v>210</v>
      </c>
      <c r="C525" s="19">
        <v>100728580.23999999</v>
      </c>
      <c r="D525" s="19">
        <v>238945090</v>
      </c>
      <c r="E525" s="19">
        <v>102158699.63</v>
      </c>
      <c r="F525" s="20">
        <f t="shared" si="24"/>
        <v>101.41977518852399</v>
      </c>
      <c r="G525" s="20">
        <f t="shared" si="25"/>
        <v>42.75404848452839</v>
      </c>
      <c r="H525" s="21">
        <f t="shared" si="26"/>
        <v>1430119.3900000006</v>
      </c>
    </row>
    <row r="526" spans="1:8" ht="12.75" customHeight="1" x14ac:dyDescent="0.25">
      <c r="A526" s="25" t="s">
        <v>244</v>
      </c>
      <c r="B526" s="26" t="s">
        <v>11</v>
      </c>
      <c r="C526" s="27">
        <v>100728580.23999999</v>
      </c>
      <c r="D526" s="27">
        <v>238804990</v>
      </c>
      <c r="E526" s="27">
        <v>102145292.48999999</v>
      </c>
      <c r="F526" s="28">
        <f t="shared" si="24"/>
        <v>101.40646502375441</v>
      </c>
      <c r="G526" s="28">
        <f t="shared" si="25"/>
        <v>42.773516788740466</v>
      </c>
      <c r="H526" s="29">
        <f t="shared" si="26"/>
        <v>1416712.25</v>
      </c>
    </row>
    <row r="527" spans="1:8" ht="12.75" customHeight="1" x14ac:dyDescent="0.25">
      <c r="A527" s="25" t="s">
        <v>245</v>
      </c>
      <c r="B527" s="26" t="s">
        <v>12</v>
      </c>
      <c r="C527" s="27"/>
      <c r="D527" s="27">
        <v>140100</v>
      </c>
      <c r="E527" s="27">
        <v>13407.14</v>
      </c>
      <c r="F527" s="28" t="str">
        <f t="shared" si="24"/>
        <v>x</v>
      </c>
      <c r="G527" s="28">
        <f t="shared" si="25"/>
        <v>9.5696930763740173</v>
      </c>
      <c r="H527" s="29">
        <f t="shared" si="26"/>
        <v>13407.14</v>
      </c>
    </row>
    <row r="528" spans="1:8" ht="12.75" customHeight="1" x14ac:dyDescent="0.25">
      <c r="A528" s="23" t="s">
        <v>445</v>
      </c>
      <c r="B528" s="18" t="s">
        <v>211</v>
      </c>
      <c r="C528" s="19">
        <v>33383289.48</v>
      </c>
      <c r="D528" s="19">
        <v>83785500</v>
      </c>
      <c r="E528" s="19">
        <v>33281804.309999999</v>
      </c>
      <c r="F528" s="20">
        <f t="shared" si="24"/>
        <v>99.696000089922833</v>
      </c>
      <c r="G528" s="20">
        <f t="shared" si="25"/>
        <v>39.722630180639847</v>
      </c>
      <c r="H528" s="21">
        <f t="shared" si="26"/>
        <v>-101485.17000000179</v>
      </c>
    </row>
    <row r="529" spans="1:8" ht="12.75" customHeight="1" x14ac:dyDescent="0.25">
      <c r="A529" s="25" t="s">
        <v>244</v>
      </c>
      <c r="B529" s="26" t="s">
        <v>11</v>
      </c>
      <c r="C529" s="27">
        <v>33368839.48</v>
      </c>
      <c r="D529" s="27">
        <v>83717500</v>
      </c>
      <c r="E529" s="27">
        <v>33281804.309999999</v>
      </c>
      <c r="F529" s="28">
        <f t="shared" si="24"/>
        <v>99.739172319576269</v>
      </c>
      <c r="G529" s="28">
        <f t="shared" si="25"/>
        <v>39.754895105563357</v>
      </c>
      <c r="H529" s="29">
        <f t="shared" si="26"/>
        <v>-87035.170000001788</v>
      </c>
    </row>
    <row r="530" spans="1:8" ht="12.75" customHeight="1" x14ac:dyDescent="0.25">
      <c r="A530" s="25" t="s">
        <v>245</v>
      </c>
      <c r="B530" s="26" t="s">
        <v>12</v>
      </c>
      <c r="C530" s="27">
        <v>14450</v>
      </c>
      <c r="D530" s="27">
        <v>68000</v>
      </c>
      <c r="E530" s="27"/>
      <c r="F530" s="28">
        <f t="shared" si="24"/>
        <v>0</v>
      </c>
      <c r="G530" s="28">
        <f t="shared" si="25"/>
        <v>0</v>
      </c>
      <c r="H530" s="29">
        <f t="shared" si="26"/>
        <v>-14450</v>
      </c>
    </row>
    <row r="531" spans="1:8" ht="12.75" customHeight="1" x14ac:dyDescent="0.25">
      <c r="A531" s="23" t="s">
        <v>446</v>
      </c>
      <c r="B531" s="18" t="s">
        <v>212</v>
      </c>
      <c r="C531" s="19">
        <v>37006533.32</v>
      </c>
      <c r="D531" s="19">
        <v>89988500</v>
      </c>
      <c r="E531" s="19">
        <v>37087779.469999999</v>
      </c>
      <c r="F531" s="20">
        <f t="shared" si="24"/>
        <v>100.21954542268917</v>
      </c>
      <c r="G531" s="20">
        <f t="shared" si="25"/>
        <v>41.213910077398779</v>
      </c>
      <c r="H531" s="21">
        <f t="shared" si="26"/>
        <v>81246.14999999851</v>
      </c>
    </row>
    <row r="532" spans="1:8" ht="12.75" customHeight="1" x14ac:dyDescent="0.25">
      <c r="A532" s="25" t="s">
        <v>244</v>
      </c>
      <c r="B532" s="26" t="s">
        <v>11</v>
      </c>
      <c r="C532" s="27">
        <v>37006533.32</v>
      </c>
      <c r="D532" s="27">
        <v>89980500</v>
      </c>
      <c r="E532" s="27">
        <v>37087779.469999999</v>
      </c>
      <c r="F532" s="28">
        <f t="shared" si="24"/>
        <v>100.21954542268917</v>
      </c>
      <c r="G532" s="28">
        <f t="shared" si="25"/>
        <v>41.217574329993717</v>
      </c>
      <c r="H532" s="29">
        <f t="shared" si="26"/>
        <v>81246.14999999851</v>
      </c>
    </row>
    <row r="533" spans="1:8" ht="12.75" customHeight="1" x14ac:dyDescent="0.25">
      <c r="A533" s="25" t="s">
        <v>245</v>
      </c>
      <c r="B533" s="26" t="s">
        <v>12</v>
      </c>
      <c r="C533" s="27"/>
      <c r="D533" s="27">
        <v>8000</v>
      </c>
      <c r="E533" s="27"/>
      <c r="F533" s="28" t="str">
        <f t="shared" si="24"/>
        <v>x</v>
      </c>
      <c r="G533" s="28">
        <f t="shared" si="25"/>
        <v>0</v>
      </c>
      <c r="H533" s="29">
        <f t="shared" si="26"/>
        <v>0</v>
      </c>
    </row>
    <row r="534" spans="1:8" ht="12.75" customHeight="1" x14ac:dyDescent="0.25">
      <c r="A534" s="23" t="s">
        <v>447</v>
      </c>
      <c r="B534" s="18" t="s">
        <v>213</v>
      </c>
      <c r="C534" s="19">
        <v>260916656.09999999</v>
      </c>
      <c r="D534" s="19">
        <v>593591325</v>
      </c>
      <c r="E534" s="19">
        <v>251090838.31999999</v>
      </c>
      <c r="F534" s="20">
        <f t="shared" si="24"/>
        <v>96.234116316348121</v>
      </c>
      <c r="G534" s="20">
        <f t="shared" si="25"/>
        <v>42.300287713941906</v>
      </c>
      <c r="H534" s="21">
        <f t="shared" si="26"/>
        <v>-9825817.7800000012</v>
      </c>
    </row>
    <row r="535" spans="1:8" ht="12.75" customHeight="1" x14ac:dyDescent="0.25">
      <c r="A535" s="25" t="s">
        <v>244</v>
      </c>
      <c r="B535" s="26" t="s">
        <v>11</v>
      </c>
      <c r="C535" s="27">
        <v>260875793.61000001</v>
      </c>
      <c r="D535" s="27">
        <v>593181325</v>
      </c>
      <c r="E535" s="27">
        <v>251023593.16</v>
      </c>
      <c r="F535" s="28">
        <f t="shared" si="24"/>
        <v>96.22341332874727</v>
      </c>
      <c r="G535" s="28">
        <f t="shared" si="25"/>
        <v>42.318188820256601</v>
      </c>
      <c r="H535" s="29">
        <f t="shared" si="26"/>
        <v>-9852200.4500000179</v>
      </c>
    </row>
    <row r="536" spans="1:8" ht="12.75" customHeight="1" x14ac:dyDescent="0.25">
      <c r="A536" s="25" t="s">
        <v>245</v>
      </c>
      <c r="B536" s="26" t="s">
        <v>12</v>
      </c>
      <c r="C536" s="27">
        <v>40862.49</v>
      </c>
      <c r="D536" s="27">
        <v>410000</v>
      </c>
      <c r="E536" s="27">
        <v>67245.16</v>
      </c>
      <c r="F536" s="28">
        <f t="shared" si="24"/>
        <v>164.56451870652035</v>
      </c>
      <c r="G536" s="28">
        <f t="shared" si="25"/>
        <v>16.401258536585367</v>
      </c>
      <c r="H536" s="29">
        <f t="shared" si="26"/>
        <v>26382.670000000006</v>
      </c>
    </row>
    <row r="537" spans="1:8" ht="12.75" customHeight="1" x14ac:dyDescent="0.25">
      <c r="A537" s="23" t="s">
        <v>448</v>
      </c>
      <c r="B537" s="18" t="s">
        <v>214</v>
      </c>
      <c r="C537" s="19">
        <v>69107811.239999995</v>
      </c>
      <c r="D537" s="19">
        <v>166161000</v>
      </c>
      <c r="E537" s="19">
        <v>68931373.200000003</v>
      </c>
      <c r="F537" s="20">
        <f t="shared" si="24"/>
        <v>99.744691610348866</v>
      </c>
      <c r="G537" s="20">
        <f t="shared" si="25"/>
        <v>41.484688464802211</v>
      </c>
      <c r="H537" s="21">
        <f t="shared" si="26"/>
        <v>-176438.03999999166</v>
      </c>
    </row>
    <row r="538" spans="1:8" ht="12.75" customHeight="1" x14ac:dyDescent="0.25">
      <c r="A538" s="25" t="s">
        <v>244</v>
      </c>
      <c r="B538" s="26" t="s">
        <v>11</v>
      </c>
      <c r="C538" s="27">
        <v>69105264.239999995</v>
      </c>
      <c r="D538" s="27">
        <v>166146000</v>
      </c>
      <c r="E538" s="27">
        <v>68930227.700000003</v>
      </c>
      <c r="F538" s="28">
        <f t="shared" si="24"/>
        <v>99.746710265961653</v>
      </c>
      <c r="G538" s="28">
        <f t="shared" si="25"/>
        <v>41.487744333297222</v>
      </c>
      <c r="H538" s="29">
        <f t="shared" si="26"/>
        <v>-175036.53999999166</v>
      </c>
    </row>
    <row r="539" spans="1:8" ht="12.75" customHeight="1" x14ac:dyDescent="0.25">
      <c r="A539" s="25" t="s">
        <v>245</v>
      </c>
      <c r="B539" s="26" t="s">
        <v>12</v>
      </c>
      <c r="C539" s="27">
        <v>2547</v>
      </c>
      <c r="D539" s="27">
        <v>15000</v>
      </c>
      <c r="E539" s="27">
        <v>1145.5</v>
      </c>
      <c r="F539" s="28">
        <f t="shared" si="24"/>
        <v>44.974479780133493</v>
      </c>
      <c r="G539" s="28">
        <f t="shared" si="25"/>
        <v>7.6366666666666667</v>
      </c>
      <c r="H539" s="29">
        <f t="shared" si="26"/>
        <v>-1401.5</v>
      </c>
    </row>
    <row r="540" spans="1:8" ht="12.75" customHeight="1" x14ac:dyDescent="0.25">
      <c r="A540" s="23" t="s">
        <v>449</v>
      </c>
      <c r="B540" s="18" t="s">
        <v>215</v>
      </c>
      <c r="C540" s="19">
        <v>69881081.569999993</v>
      </c>
      <c r="D540" s="19">
        <v>170858160</v>
      </c>
      <c r="E540" s="19">
        <v>71625022.140000001</v>
      </c>
      <c r="F540" s="20">
        <f t="shared" si="24"/>
        <v>102.49558325489438</v>
      </c>
      <c r="G540" s="20">
        <f t="shared" si="25"/>
        <v>41.920750018611926</v>
      </c>
      <c r="H540" s="21">
        <f t="shared" si="26"/>
        <v>1743940.5700000077</v>
      </c>
    </row>
    <row r="541" spans="1:8" ht="12.75" customHeight="1" x14ac:dyDescent="0.25">
      <c r="A541" s="25" t="s">
        <v>244</v>
      </c>
      <c r="B541" s="26" t="s">
        <v>11</v>
      </c>
      <c r="C541" s="27">
        <v>69881081.569999993</v>
      </c>
      <c r="D541" s="27">
        <v>170833160</v>
      </c>
      <c r="E541" s="27">
        <v>71619909.640000001</v>
      </c>
      <c r="F541" s="28">
        <f t="shared" si="24"/>
        <v>102.48826725479088</v>
      </c>
      <c r="G541" s="28">
        <f t="shared" si="25"/>
        <v>41.923892082778309</v>
      </c>
      <c r="H541" s="29">
        <f t="shared" si="26"/>
        <v>1738828.0700000077</v>
      </c>
    </row>
    <row r="542" spans="1:8" ht="12.75" customHeight="1" x14ac:dyDescent="0.25">
      <c r="A542" s="25" t="s">
        <v>245</v>
      </c>
      <c r="B542" s="26" t="s">
        <v>12</v>
      </c>
      <c r="C542" s="27"/>
      <c r="D542" s="27">
        <v>25000</v>
      </c>
      <c r="E542" s="27">
        <v>5112.5</v>
      </c>
      <c r="F542" s="28" t="str">
        <f t="shared" si="24"/>
        <v>x</v>
      </c>
      <c r="G542" s="28">
        <f t="shared" si="25"/>
        <v>20.45</v>
      </c>
      <c r="H542" s="29">
        <f t="shared" si="26"/>
        <v>5112.5</v>
      </c>
    </row>
    <row r="543" spans="1:8" ht="12.75" customHeight="1" x14ac:dyDescent="0.25">
      <c r="A543" s="23" t="s">
        <v>450</v>
      </c>
      <c r="B543" s="18" t="s">
        <v>216</v>
      </c>
      <c r="C543" s="19">
        <v>9232560.1099999994</v>
      </c>
      <c r="D543" s="19">
        <v>23415500</v>
      </c>
      <c r="E543" s="19">
        <v>10539180.109999999</v>
      </c>
      <c r="F543" s="20">
        <f t="shared" si="24"/>
        <v>114.15230428432055</v>
      </c>
      <c r="G543" s="20">
        <f t="shared" si="25"/>
        <v>45.009417309047421</v>
      </c>
      <c r="H543" s="21">
        <f t="shared" si="26"/>
        <v>1306620</v>
      </c>
    </row>
    <row r="544" spans="1:8" ht="12.75" customHeight="1" x14ac:dyDescent="0.25">
      <c r="A544" s="25" t="s">
        <v>244</v>
      </c>
      <c r="B544" s="26" t="s">
        <v>11</v>
      </c>
      <c r="C544" s="27">
        <v>9232560.1099999994</v>
      </c>
      <c r="D544" s="27">
        <v>23415500</v>
      </c>
      <c r="E544" s="27">
        <v>10539180.109999999</v>
      </c>
      <c r="F544" s="28">
        <f t="shared" si="24"/>
        <v>114.15230428432055</v>
      </c>
      <c r="G544" s="28">
        <f t="shared" si="25"/>
        <v>45.009417309047421</v>
      </c>
      <c r="H544" s="29">
        <f t="shared" si="26"/>
        <v>1306620</v>
      </c>
    </row>
    <row r="545" spans="1:8" ht="12.75" customHeight="1" x14ac:dyDescent="0.25">
      <c r="A545" s="17" t="s">
        <v>451</v>
      </c>
      <c r="B545" s="18" t="s">
        <v>217</v>
      </c>
      <c r="C545" s="31">
        <v>4356911.58</v>
      </c>
      <c r="D545" s="31">
        <v>11632685</v>
      </c>
      <c r="E545" s="31">
        <v>4394387.9000000004</v>
      </c>
      <c r="F545" s="20">
        <f t="shared" si="24"/>
        <v>100.86015791947744</v>
      </c>
      <c r="G545" s="20">
        <f t="shared" si="25"/>
        <v>37.776213316186244</v>
      </c>
      <c r="H545" s="32">
        <f t="shared" si="26"/>
        <v>37476.320000000298</v>
      </c>
    </row>
    <row r="546" spans="1:8" ht="12.75" customHeight="1" x14ac:dyDescent="0.25">
      <c r="A546" s="23" t="s">
        <v>452</v>
      </c>
      <c r="B546" s="18" t="s">
        <v>218</v>
      </c>
      <c r="C546" s="19">
        <v>4356911.58</v>
      </c>
      <c r="D546" s="19">
        <v>11632685</v>
      </c>
      <c r="E546" s="19">
        <v>4394387.9000000004</v>
      </c>
      <c r="F546" s="20">
        <f t="shared" si="24"/>
        <v>100.86015791947744</v>
      </c>
      <c r="G546" s="20">
        <f t="shared" si="25"/>
        <v>37.776213316186244</v>
      </c>
      <c r="H546" s="21">
        <f t="shared" si="26"/>
        <v>37476.320000000298</v>
      </c>
    </row>
    <row r="547" spans="1:8" ht="12.75" customHeight="1" x14ac:dyDescent="0.25">
      <c r="A547" s="25" t="s">
        <v>244</v>
      </c>
      <c r="B547" s="26" t="s">
        <v>11</v>
      </c>
      <c r="C547" s="27">
        <v>4355599.08</v>
      </c>
      <c r="D547" s="27">
        <v>11366927</v>
      </c>
      <c r="E547" s="27">
        <v>4393687.91</v>
      </c>
      <c r="F547" s="28">
        <f t="shared" si="24"/>
        <v>100.87447970532679</v>
      </c>
      <c r="G547" s="28">
        <f t="shared" si="25"/>
        <v>38.653260551422562</v>
      </c>
      <c r="H547" s="29">
        <f t="shared" si="26"/>
        <v>38088.830000000075</v>
      </c>
    </row>
    <row r="548" spans="1:8" ht="12.75" customHeight="1" x14ac:dyDescent="0.25">
      <c r="A548" s="25" t="s">
        <v>245</v>
      </c>
      <c r="B548" s="26" t="s">
        <v>12</v>
      </c>
      <c r="C548" s="27">
        <v>1312.5</v>
      </c>
      <c r="D548" s="27">
        <v>265758</v>
      </c>
      <c r="E548" s="27">
        <v>699.99</v>
      </c>
      <c r="F548" s="28">
        <f t="shared" si="24"/>
        <v>53.332571428571427</v>
      </c>
      <c r="G548" s="28">
        <f t="shared" si="25"/>
        <v>0.26339376425168765</v>
      </c>
      <c r="H548" s="29">
        <f t="shared" si="26"/>
        <v>-612.51</v>
      </c>
    </row>
    <row r="549" spans="1:8" ht="12.75" customHeight="1" x14ac:dyDescent="0.25">
      <c r="A549" s="17" t="s">
        <v>453</v>
      </c>
      <c r="B549" s="18" t="s">
        <v>219</v>
      </c>
      <c r="C549" s="31">
        <v>1959738.19</v>
      </c>
      <c r="D549" s="31">
        <v>4999090</v>
      </c>
      <c r="E549" s="31">
        <v>1960249.54</v>
      </c>
      <c r="F549" s="20">
        <f t="shared" si="24"/>
        <v>100.02609277109613</v>
      </c>
      <c r="G549" s="20">
        <f t="shared" si="25"/>
        <v>39.212127407188106</v>
      </c>
      <c r="H549" s="32">
        <f t="shared" si="26"/>
        <v>511.35000000009313</v>
      </c>
    </row>
    <row r="550" spans="1:8" ht="12.75" customHeight="1" x14ac:dyDescent="0.25">
      <c r="A550" s="23" t="s">
        <v>454</v>
      </c>
      <c r="B550" s="18" t="s">
        <v>220</v>
      </c>
      <c r="C550" s="19">
        <v>1959738.19</v>
      </c>
      <c r="D550" s="19">
        <v>4999090</v>
      </c>
      <c r="E550" s="19">
        <v>1960249.54</v>
      </c>
      <c r="F550" s="20">
        <f t="shared" si="24"/>
        <v>100.02609277109613</v>
      </c>
      <c r="G550" s="20">
        <f t="shared" si="25"/>
        <v>39.212127407188106</v>
      </c>
      <c r="H550" s="21">
        <f t="shared" si="26"/>
        <v>511.35000000009313</v>
      </c>
    </row>
    <row r="551" spans="1:8" ht="12.75" customHeight="1" x14ac:dyDescent="0.25">
      <c r="A551" s="25" t="s">
        <v>244</v>
      </c>
      <c r="B551" s="26" t="s">
        <v>11</v>
      </c>
      <c r="C551" s="27">
        <v>1955754.19</v>
      </c>
      <c r="D551" s="27">
        <v>4989090</v>
      </c>
      <c r="E551" s="27">
        <v>1960249.54</v>
      </c>
      <c r="F551" s="28">
        <f t="shared" si="24"/>
        <v>100.22985250513511</v>
      </c>
      <c r="G551" s="28">
        <f t="shared" si="25"/>
        <v>39.290723157930607</v>
      </c>
      <c r="H551" s="29">
        <f t="shared" si="26"/>
        <v>4495.3500000000931</v>
      </c>
    </row>
    <row r="552" spans="1:8" ht="12.75" customHeight="1" x14ac:dyDescent="0.25">
      <c r="A552" s="25" t="s">
        <v>245</v>
      </c>
      <c r="B552" s="26" t="s">
        <v>12</v>
      </c>
      <c r="C552" s="27">
        <v>3984</v>
      </c>
      <c r="D552" s="27">
        <v>10000</v>
      </c>
      <c r="E552" s="27"/>
      <c r="F552" s="28">
        <f t="shared" si="24"/>
        <v>0</v>
      </c>
      <c r="G552" s="28">
        <f t="shared" si="25"/>
        <v>0</v>
      </c>
      <c r="H552" s="29">
        <f t="shared" si="26"/>
        <v>-3984</v>
      </c>
    </row>
    <row r="553" spans="1:8" ht="12.75" customHeight="1" x14ac:dyDescent="0.25">
      <c r="A553" s="17" t="s">
        <v>455</v>
      </c>
      <c r="B553" s="18" t="s">
        <v>221</v>
      </c>
      <c r="C553" s="31">
        <v>1422264.18</v>
      </c>
      <c r="D553" s="31">
        <v>5069040</v>
      </c>
      <c r="E553" s="31">
        <v>1690497.53</v>
      </c>
      <c r="F553" s="20">
        <f t="shared" si="24"/>
        <v>118.85960103417636</v>
      </c>
      <c r="G553" s="20">
        <f t="shared" si="25"/>
        <v>33.349461239209006</v>
      </c>
      <c r="H553" s="32">
        <f t="shared" si="26"/>
        <v>268233.35000000009</v>
      </c>
    </row>
    <row r="554" spans="1:8" ht="12.75" customHeight="1" x14ac:dyDescent="0.25">
      <c r="A554" s="23" t="s">
        <v>456</v>
      </c>
      <c r="B554" s="18" t="s">
        <v>222</v>
      </c>
      <c r="C554" s="19">
        <v>1422264.18</v>
      </c>
      <c r="D554" s="19">
        <v>5069040</v>
      </c>
      <c r="E554" s="19">
        <v>1690497.53</v>
      </c>
      <c r="F554" s="20">
        <f t="shared" si="24"/>
        <v>118.85960103417636</v>
      </c>
      <c r="G554" s="20">
        <f t="shared" si="25"/>
        <v>33.349461239209006</v>
      </c>
      <c r="H554" s="21">
        <f t="shared" si="26"/>
        <v>268233.35000000009</v>
      </c>
    </row>
    <row r="555" spans="1:8" ht="12.75" customHeight="1" x14ac:dyDescent="0.25">
      <c r="A555" s="25" t="s">
        <v>244</v>
      </c>
      <c r="B555" s="26" t="s">
        <v>11</v>
      </c>
      <c r="C555" s="27">
        <v>1410656.68</v>
      </c>
      <c r="D555" s="27">
        <v>5001040</v>
      </c>
      <c r="E555" s="27">
        <v>1685055.33</v>
      </c>
      <c r="F555" s="28">
        <f t="shared" si="24"/>
        <v>119.4518378490222</v>
      </c>
      <c r="G555" s="28">
        <f t="shared" si="25"/>
        <v>33.694098227568666</v>
      </c>
      <c r="H555" s="29">
        <f t="shared" si="26"/>
        <v>274398.65000000014</v>
      </c>
    </row>
    <row r="556" spans="1:8" ht="12.75" customHeight="1" x14ac:dyDescent="0.25">
      <c r="A556" s="25" t="s">
        <v>245</v>
      </c>
      <c r="B556" s="26" t="s">
        <v>12</v>
      </c>
      <c r="C556" s="27">
        <v>11607.5</v>
      </c>
      <c r="D556" s="27">
        <v>68000</v>
      </c>
      <c r="E556" s="27">
        <v>5442.2</v>
      </c>
      <c r="F556" s="28">
        <f t="shared" si="24"/>
        <v>46.885203532199007</v>
      </c>
      <c r="G556" s="28">
        <f t="shared" si="25"/>
        <v>8.0032352941176477</v>
      </c>
      <c r="H556" s="29">
        <f t="shared" si="26"/>
        <v>-6165.3</v>
      </c>
    </row>
    <row r="557" spans="1:8" ht="12.75" customHeight="1" x14ac:dyDescent="0.25">
      <c r="A557" s="17" t="s">
        <v>457</v>
      </c>
      <c r="B557" s="18" t="s">
        <v>223</v>
      </c>
      <c r="C557" s="31">
        <v>1284771.3700000001</v>
      </c>
      <c r="D557" s="31">
        <v>3949046</v>
      </c>
      <c r="E557" s="31">
        <v>1399087.07</v>
      </c>
      <c r="F557" s="20">
        <f t="shared" si="24"/>
        <v>108.89774653057532</v>
      </c>
      <c r="G557" s="20">
        <f t="shared" si="25"/>
        <v>35.42848247399499</v>
      </c>
      <c r="H557" s="32">
        <f t="shared" si="26"/>
        <v>114315.69999999995</v>
      </c>
    </row>
    <row r="558" spans="1:8" ht="12.75" customHeight="1" x14ac:dyDescent="0.25">
      <c r="A558" s="23" t="s">
        <v>458</v>
      </c>
      <c r="B558" s="18" t="s">
        <v>224</v>
      </c>
      <c r="C558" s="19">
        <v>1284771.3700000001</v>
      </c>
      <c r="D558" s="19">
        <v>3949046</v>
      </c>
      <c r="E558" s="19">
        <v>1399087.07</v>
      </c>
      <c r="F558" s="20">
        <f t="shared" si="24"/>
        <v>108.89774653057532</v>
      </c>
      <c r="G558" s="20">
        <f t="shared" si="25"/>
        <v>35.42848247399499</v>
      </c>
      <c r="H558" s="21">
        <f t="shared" si="26"/>
        <v>114315.69999999995</v>
      </c>
    </row>
    <row r="559" spans="1:8" ht="12.75" customHeight="1" x14ac:dyDescent="0.25">
      <c r="A559" s="25" t="s">
        <v>244</v>
      </c>
      <c r="B559" s="26" t="s">
        <v>11</v>
      </c>
      <c r="C559" s="27">
        <v>1284771.3700000001</v>
      </c>
      <c r="D559" s="27">
        <v>3899646</v>
      </c>
      <c r="E559" s="27">
        <v>1389937.07</v>
      </c>
      <c r="F559" s="28">
        <f t="shared" si="24"/>
        <v>108.18555755955239</v>
      </c>
      <c r="G559" s="28">
        <f t="shared" si="25"/>
        <v>35.642647306960683</v>
      </c>
      <c r="H559" s="29">
        <f t="shared" si="26"/>
        <v>105165.69999999995</v>
      </c>
    </row>
    <row r="560" spans="1:8" ht="12.75" customHeight="1" x14ac:dyDescent="0.25">
      <c r="A560" s="25" t="s">
        <v>245</v>
      </c>
      <c r="B560" s="26" t="s">
        <v>12</v>
      </c>
      <c r="C560" s="27"/>
      <c r="D560" s="27">
        <v>49400</v>
      </c>
      <c r="E560" s="27">
        <v>9150</v>
      </c>
      <c r="F560" s="28" t="str">
        <f t="shared" si="24"/>
        <v>x</v>
      </c>
      <c r="G560" s="28">
        <f t="shared" si="25"/>
        <v>18.522267206477732</v>
      </c>
      <c r="H560" s="29">
        <f t="shared" si="26"/>
        <v>9150</v>
      </c>
    </row>
    <row r="561" spans="1:8" ht="12.75" customHeight="1" x14ac:dyDescent="0.25">
      <c r="A561" s="17" t="s">
        <v>459</v>
      </c>
      <c r="B561" s="18" t="s">
        <v>225</v>
      </c>
      <c r="C561" s="31">
        <v>32180297.469999999</v>
      </c>
      <c r="D561" s="31">
        <v>97826744</v>
      </c>
      <c r="E561" s="31">
        <v>31907233.57</v>
      </c>
      <c r="F561" s="20">
        <f t="shared" si="24"/>
        <v>99.151456259052424</v>
      </c>
      <c r="G561" s="20">
        <f t="shared" si="25"/>
        <v>32.61606414090609</v>
      </c>
      <c r="H561" s="32">
        <f t="shared" si="26"/>
        <v>-273063.89999999851</v>
      </c>
    </row>
    <row r="562" spans="1:8" ht="12.75" customHeight="1" x14ac:dyDescent="0.25">
      <c r="A562" s="23" t="s">
        <v>460</v>
      </c>
      <c r="B562" s="18" t="s">
        <v>226</v>
      </c>
      <c r="C562" s="19">
        <v>32180297.469999999</v>
      </c>
      <c r="D562" s="19">
        <v>97826744</v>
      </c>
      <c r="E562" s="19">
        <v>31907233.57</v>
      </c>
      <c r="F562" s="20">
        <f t="shared" si="24"/>
        <v>99.151456259052424</v>
      </c>
      <c r="G562" s="20">
        <f t="shared" si="25"/>
        <v>32.61606414090609</v>
      </c>
      <c r="H562" s="21">
        <f t="shared" si="26"/>
        <v>-273063.89999999851</v>
      </c>
    </row>
    <row r="563" spans="1:8" ht="12.75" customHeight="1" x14ac:dyDescent="0.25">
      <c r="A563" s="25" t="s">
        <v>244</v>
      </c>
      <c r="B563" s="26" t="s">
        <v>11</v>
      </c>
      <c r="C563" s="27">
        <v>32142017.469999999</v>
      </c>
      <c r="D563" s="27">
        <v>92905344</v>
      </c>
      <c r="E563" s="27">
        <v>31863529.960000001</v>
      </c>
      <c r="F563" s="28">
        <f t="shared" si="24"/>
        <v>99.133571779494162</v>
      </c>
      <c r="G563" s="28">
        <f t="shared" si="25"/>
        <v>34.296767643419948</v>
      </c>
      <c r="H563" s="29">
        <f t="shared" si="26"/>
        <v>-278487.50999999791</v>
      </c>
    </row>
    <row r="564" spans="1:8" ht="12.75" customHeight="1" x14ac:dyDescent="0.25">
      <c r="A564" s="25" t="s">
        <v>245</v>
      </c>
      <c r="B564" s="26" t="s">
        <v>12</v>
      </c>
      <c r="C564" s="27">
        <v>38280</v>
      </c>
      <c r="D564" s="27">
        <v>4921400</v>
      </c>
      <c r="E564" s="27">
        <v>43703.61</v>
      </c>
      <c r="F564" s="28">
        <f t="shared" si="24"/>
        <v>114.16826018808777</v>
      </c>
      <c r="G564" s="28">
        <f t="shared" si="25"/>
        <v>0.88803206404681601</v>
      </c>
      <c r="H564" s="29">
        <f t="shared" si="26"/>
        <v>5423.6100000000006</v>
      </c>
    </row>
    <row r="565" spans="1:8" ht="12.75" customHeight="1" x14ac:dyDescent="0.25">
      <c r="A565" s="17" t="s">
        <v>461</v>
      </c>
      <c r="B565" s="18" t="s">
        <v>227</v>
      </c>
      <c r="C565" s="31">
        <v>20699273.870000001</v>
      </c>
      <c r="D565" s="31">
        <v>57168860</v>
      </c>
      <c r="E565" s="31">
        <v>21739739.620000001</v>
      </c>
      <c r="F565" s="20">
        <f t="shared" si="24"/>
        <v>105.02658091551692</v>
      </c>
      <c r="G565" s="20">
        <f t="shared" si="25"/>
        <v>38.027240039420064</v>
      </c>
      <c r="H565" s="32">
        <f t="shared" si="26"/>
        <v>1040465.75</v>
      </c>
    </row>
    <row r="566" spans="1:8" ht="12.75" customHeight="1" x14ac:dyDescent="0.25">
      <c r="A566" s="23" t="s">
        <v>462</v>
      </c>
      <c r="B566" s="18" t="s">
        <v>228</v>
      </c>
      <c r="C566" s="19">
        <v>20699273.870000001</v>
      </c>
      <c r="D566" s="19">
        <v>57168860</v>
      </c>
      <c r="E566" s="19">
        <v>21739739.620000001</v>
      </c>
      <c r="F566" s="20">
        <f t="shared" si="24"/>
        <v>105.02658091551692</v>
      </c>
      <c r="G566" s="20">
        <f t="shared" si="25"/>
        <v>38.027240039420064</v>
      </c>
      <c r="H566" s="21">
        <f t="shared" si="26"/>
        <v>1040465.75</v>
      </c>
    </row>
    <row r="567" spans="1:8" ht="12.75" customHeight="1" x14ac:dyDescent="0.25">
      <c r="A567" s="25" t="s">
        <v>244</v>
      </c>
      <c r="B567" s="26" t="s">
        <v>11</v>
      </c>
      <c r="C567" s="27">
        <v>20677726.140000001</v>
      </c>
      <c r="D567" s="27">
        <v>55913860</v>
      </c>
      <c r="E567" s="27">
        <v>21667705.850000001</v>
      </c>
      <c r="F567" s="28">
        <f t="shared" si="24"/>
        <v>104.78766235367117</v>
      </c>
      <c r="G567" s="28">
        <f t="shared" si="25"/>
        <v>38.751940663728099</v>
      </c>
      <c r="H567" s="29">
        <f t="shared" si="26"/>
        <v>989979.71000000089</v>
      </c>
    </row>
    <row r="568" spans="1:8" ht="12.75" customHeight="1" x14ac:dyDescent="0.25">
      <c r="A568" s="25" t="s">
        <v>245</v>
      </c>
      <c r="B568" s="26" t="s">
        <v>12</v>
      </c>
      <c r="C568" s="27">
        <v>21547.73</v>
      </c>
      <c r="D568" s="27">
        <v>1255000</v>
      </c>
      <c r="E568" s="27">
        <v>72033.77</v>
      </c>
      <c r="F568" s="28">
        <f t="shared" si="24"/>
        <v>334.29864769978093</v>
      </c>
      <c r="G568" s="28">
        <f t="shared" si="25"/>
        <v>5.7397426294820715</v>
      </c>
      <c r="H568" s="29">
        <f t="shared" si="26"/>
        <v>50486.040000000008</v>
      </c>
    </row>
    <row r="569" spans="1:8" ht="12.75" customHeight="1" x14ac:dyDescent="0.25">
      <c r="A569" s="17" t="s">
        <v>463</v>
      </c>
      <c r="B569" s="18" t="s">
        <v>229</v>
      </c>
      <c r="C569" s="31">
        <v>3461883.47</v>
      </c>
      <c r="D569" s="31">
        <v>9612330</v>
      </c>
      <c r="E569" s="31">
        <v>3578463.79</v>
      </c>
      <c r="F569" s="20">
        <f t="shared" si="24"/>
        <v>103.36754027136563</v>
      </c>
      <c r="G569" s="20">
        <f t="shared" si="25"/>
        <v>37.227849959375092</v>
      </c>
      <c r="H569" s="32">
        <f t="shared" si="26"/>
        <v>116580.31999999983</v>
      </c>
    </row>
    <row r="570" spans="1:8" ht="12.75" customHeight="1" x14ac:dyDescent="0.25">
      <c r="A570" s="23" t="s">
        <v>464</v>
      </c>
      <c r="B570" s="18" t="s">
        <v>230</v>
      </c>
      <c r="C570" s="19">
        <v>3461883.47</v>
      </c>
      <c r="D570" s="19">
        <v>9612330</v>
      </c>
      <c r="E570" s="19">
        <v>3578463.79</v>
      </c>
      <c r="F570" s="20">
        <f t="shared" si="24"/>
        <v>103.36754027136563</v>
      </c>
      <c r="G570" s="20">
        <f t="shared" si="25"/>
        <v>37.227849959375092</v>
      </c>
      <c r="H570" s="21">
        <f t="shared" si="26"/>
        <v>116580.31999999983</v>
      </c>
    </row>
    <row r="571" spans="1:8" ht="12.75" customHeight="1" x14ac:dyDescent="0.25">
      <c r="A571" s="25" t="s">
        <v>244</v>
      </c>
      <c r="B571" s="26" t="s">
        <v>11</v>
      </c>
      <c r="C571" s="27">
        <v>3461883.47</v>
      </c>
      <c r="D571" s="27">
        <v>9444330</v>
      </c>
      <c r="E571" s="27">
        <v>3512126.79</v>
      </c>
      <c r="F571" s="28">
        <f t="shared" si="24"/>
        <v>101.45132903621392</v>
      </c>
      <c r="G571" s="28">
        <f t="shared" si="25"/>
        <v>37.187675462420309</v>
      </c>
      <c r="H571" s="29">
        <f t="shared" si="26"/>
        <v>50243.319999999832</v>
      </c>
    </row>
    <row r="572" spans="1:8" ht="12.75" customHeight="1" x14ac:dyDescent="0.25">
      <c r="A572" s="25" t="s">
        <v>245</v>
      </c>
      <c r="B572" s="26" t="s">
        <v>12</v>
      </c>
      <c r="C572" s="27"/>
      <c r="D572" s="27">
        <v>168000</v>
      </c>
      <c r="E572" s="27">
        <v>66337</v>
      </c>
      <c r="F572" s="28" t="str">
        <f t="shared" si="24"/>
        <v>x</v>
      </c>
      <c r="G572" s="28">
        <f t="shared" si="25"/>
        <v>39.486309523809524</v>
      </c>
      <c r="H572" s="29">
        <f t="shared" si="26"/>
        <v>66337</v>
      </c>
    </row>
    <row r="573" spans="1:8" ht="12.75" customHeight="1" x14ac:dyDescent="0.25">
      <c r="A573" s="17" t="s">
        <v>465</v>
      </c>
      <c r="B573" s="18" t="s">
        <v>231</v>
      </c>
      <c r="C573" s="31">
        <v>8258966.0599999996</v>
      </c>
      <c r="D573" s="31">
        <v>25519690</v>
      </c>
      <c r="E573" s="31">
        <v>9227054.4299999997</v>
      </c>
      <c r="F573" s="20">
        <f t="shared" si="24"/>
        <v>111.7216654356853</v>
      </c>
      <c r="G573" s="20">
        <f t="shared" si="25"/>
        <v>36.156608603004187</v>
      </c>
      <c r="H573" s="32">
        <f t="shared" si="26"/>
        <v>968088.37000000011</v>
      </c>
    </row>
    <row r="574" spans="1:8" ht="12.75" customHeight="1" x14ac:dyDescent="0.25">
      <c r="A574" s="17" t="s">
        <v>466</v>
      </c>
      <c r="B574" s="18" t="s">
        <v>232</v>
      </c>
      <c r="C574" s="31">
        <v>5709230.9000000004</v>
      </c>
      <c r="D574" s="31">
        <v>25074554</v>
      </c>
      <c r="E574" s="31">
        <v>6017536.5199999996</v>
      </c>
      <c r="F574" s="20">
        <f t="shared" si="24"/>
        <v>105.40012526030431</v>
      </c>
      <c r="G574" s="20">
        <f t="shared" si="25"/>
        <v>23.998578479202457</v>
      </c>
      <c r="H574" s="32">
        <f t="shared" si="26"/>
        <v>308305.61999999918</v>
      </c>
    </row>
    <row r="575" spans="1:8" ht="12.75" customHeight="1" x14ac:dyDescent="0.25">
      <c r="A575" s="17" t="s">
        <v>467</v>
      </c>
      <c r="B575" s="18" t="s">
        <v>233</v>
      </c>
      <c r="C575" s="31">
        <v>4308096.78</v>
      </c>
      <c r="D575" s="31">
        <v>13800101</v>
      </c>
      <c r="E575" s="31">
        <v>4240058.6399999997</v>
      </c>
      <c r="F575" s="20">
        <f t="shared" si="24"/>
        <v>98.420691468310039</v>
      </c>
      <c r="G575" s="20">
        <f t="shared" si="25"/>
        <v>30.724837738506405</v>
      </c>
      <c r="H575" s="32">
        <f t="shared" si="26"/>
        <v>-68038.140000000596</v>
      </c>
    </row>
    <row r="576" spans="1:8" ht="12.75" customHeight="1" x14ac:dyDescent="0.25">
      <c r="A576" s="17" t="s">
        <v>468</v>
      </c>
      <c r="B576" s="18" t="s">
        <v>234</v>
      </c>
      <c r="C576" s="31">
        <v>2177983.86</v>
      </c>
      <c r="D576" s="31">
        <v>5550549</v>
      </c>
      <c r="E576" s="31">
        <v>2238606.0499999998</v>
      </c>
      <c r="F576" s="20">
        <f t="shared" si="24"/>
        <v>102.78340859697647</v>
      </c>
      <c r="G576" s="20">
        <f t="shared" si="25"/>
        <v>40.331254620038479</v>
      </c>
      <c r="H576" s="32">
        <f t="shared" si="26"/>
        <v>60622.189999999944</v>
      </c>
    </row>
    <row r="577" spans="1:8" ht="12.75" customHeight="1" x14ac:dyDescent="0.25">
      <c r="A577" s="23" t="s">
        <v>469</v>
      </c>
      <c r="B577" s="18" t="s">
        <v>235</v>
      </c>
      <c r="C577" s="19">
        <v>2177983.86</v>
      </c>
      <c r="D577" s="19">
        <v>5550549</v>
      </c>
      <c r="E577" s="19">
        <v>2238606.0499999998</v>
      </c>
      <c r="F577" s="20">
        <f t="shared" si="24"/>
        <v>102.78340859697647</v>
      </c>
      <c r="G577" s="20">
        <f t="shared" si="25"/>
        <v>40.331254620038479</v>
      </c>
      <c r="H577" s="21">
        <f t="shared" si="26"/>
        <v>60622.189999999944</v>
      </c>
    </row>
    <row r="578" spans="1:8" ht="12.75" customHeight="1" x14ac:dyDescent="0.25">
      <c r="A578" s="25" t="s">
        <v>244</v>
      </c>
      <c r="B578" s="26" t="s">
        <v>11</v>
      </c>
      <c r="C578" s="27">
        <v>2170222.2400000002</v>
      </c>
      <c r="D578" s="27">
        <v>5502256</v>
      </c>
      <c r="E578" s="27">
        <v>2209656.81</v>
      </c>
      <c r="F578" s="28">
        <f t="shared" si="24"/>
        <v>101.81707519502703</v>
      </c>
      <c r="G578" s="28">
        <f t="shared" si="25"/>
        <v>40.159105828591038</v>
      </c>
      <c r="H578" s="29">
        <f t="shared" si="26"/>
        <v>39434.569999999832</v>
      </c>
    </row>
    <row r="579" spans="1:8" ht="12.75" customHeight="1" x14ac:dyDescent="0.25">
      <c r="A579" s="25" t="s">
        <v>245</v>
      </c>
      <c r="B579" s="26" t="s">
        <v>12</v>
      </c>
      <c r="C579" s="27">
        <v>7761.62</v>
      </c>
      <c r="D579" s="27">
        <v>48293</v>
      </c>
      <c r="E579" s="27">
        <v>28949.24</v>
      </c>
      <c r="F579" s="28">
        <f t="shared" si="24"/>
        <v>372.97935224862852</v>
      </c>
      <c r="G579" s="28">
        <f t="shared" si="25"/>
        <v>59.945002381297499</v>
      </c>
      <c r="H579" s="29">
        <f t="shared" si="26"/>
        <v>21187.620000000003</v>
      </c>
    </row>
    <row r="580" spans="1:8" ht="12.75" customHeight="1" x14ac:dyDescent="0.25">
      <c r="A580" s="17" t="s">
        <v>470</v>
      </c>
      <c r="B580" s="18" t="s">
        <v>236</v>
      </c>
      <c r="C580" s="31">
        <v>3658995.43</v>
      </c>
      <c r="D580" s="31">
        <v>12262238</v>
      </c>
      <c r="E580" s="31">
        <v>6642893.8399999999</v>
      </c>
      <c r="F580" s="20">
        <f t="shared" ref="F580:F643" si="27">IF(C580=0,"x",E580/C580*100)</f>
        <v>181.5496621158666</v>
      </c>
      <c r="G580" s="20">
        <f t="shared" ref="G580:G587" si="28">IF(D580=0,"x",E580/D580*100)</f>
        <v>54.173584300027443</v>
      </c>
      <c r="H580" s="32">
        <f t="shared" si="26"/>
        <v>2983898.4099999997</v>
      </c>
    </row>
    <row r="581" spans="1:8" ht="12.75" customHeight="1" x14ac:dyDescent="0.25">
      <c r="A581" s="23" t="s">
        <v>471</v>
      </c>
      <c r="B581" s="18" t="s">
        <v>237</v>
      </c>
      <c r="C581" s="19">
        <v>3658995.43</v>
      </c>
      <c r="D581" s="19">
        <v>12262238</v>
      </c>
      <c r="E581" s="19">
        <v>6642893.8399999999</v>
      </c>
      <c r="F581" s="20">
        <f t="shared" si="27"/>
        <v>181.5496621158666</v>
      </c>
      <c r="G581" s="20">
        <f t="shared" si="28"/>
        <v>54.173584300027443</v>
      </c>
      <c r="H581" s="21">
        <f t="shared" ref="H581:H587" si="29">+E581-C581</f>
        <v>2983898.4099999997</v>
      </c>
    </row>
    <row r="582" spans="1:8" ht="12.75" customHeight="1" x14ac:dyDescent="0.25">
      <c r="A582" s="25" t="s">
        <v>244</v>
      </c>
      <c r="B582" s="26" t="s">
        <v>11</v>
      </c>
      <c r="C582" s="27">
        <v>3137139.43</v>
      </c>
      <c r="D582" s="27">
        <v>12061238</v>
      </c>
      <c r="E582" s="27">
        <v>6636658.4000000004</v>
      </c>
      <c r="F582" s="28">
        <f t="shared" si="27"/>
        <v>211.5512730015956</v>
      </c>
      <c r="G582" s="28">
        <f t="shared" si="28"/>
        <v>55.024686520571109</v>
      </c>
      <c r="H582" s="29">
        <f t="shared" si="29"/>
        <v>3499518.97</v>
      </c>
    </row>
    <row r="583" spans="1:8" ht="12.75" customHeight="1" x14ac:dyDescent="0.25">
      <c r="A583" s="25" t="s">
        <v>245</v>
      </c>
      <c r="B583" s="26" t="s">
        <v>12</v>
      </c>
      <c r="C583" s="27">
        <v>521856</v>
      </c>
      <c r="D583" s="27">
        <v>201000</v>
      </c>
      <c r="E583" s="27">
        <v>6235.44</v>
      </c>
      <c r="F583" s="28">
        <f t="shared" si="27"/>
        <v>1.1948583517292126</v>
      </c>
      <c r="G583" s="28">
        <f t="shared" si="28"/>
        <v>3.1022089552238801</v>
      </c>
      <c r="H583" s="29">
        <f t="shared" si="29"/>
        <v>-515620.56</v>
      </c>
    </row>
    <row r="584" spans="1:8" ht="12.75" customHeight="1" x14ac:dyDescent="0.25">
      <c r="A584" s="17" t="s">
        <v>472</v>
      </c>
      <c r="B584" s="18" t="s">
        <v>238</v>
      </c>
      <c r="C584" s="31">
        <v>1050130.01</v>
      </c>
      <c r="D584" s="31">
        <v>3298569</v>
      </c>
      <c r="E584" s="31">
        <v>1144846.6100000001</v>
      </c>
      <c r="F584" s="20">
        <f t="shared" si="27"/>
        <v>109.01951178406948</v>
      </c>
      <c r="G584" s="20">
        <f t="shared" si="28"/>
        <v>34.707371893690876</v>
      </c>
      <c r="H584" s="32">
        <f t="shared" si="29"/>
        <v>94716.600000000093</v>
      </c>
    </row>
    <row r="585" spans="1:8" ht="12.75" customHeight="1" x14ac:dyDescent="0.25">
      <c r="A585" s="23" t="s">
        <v>473</v>
      </c>
      <c r="B585" s="18" t="s">
        <v>239</v>
      </c>
      <c r="C585" s="19">
        <v>1050130.01</v>
      </c>
      <c r="D585" s="19">
        <v>3298569</v>
      </c>
      <c r="E585" s="19">
        <v>1144846.6100000001</v>
      </c>
      <c r="F585" s="20">
        <f t="shared" si="27"/>
        <v>109.01951178406948</v>
      </c>
      <c r="G585" s="20">
        <f t="shared" si="28"/>
        <v>34.707371893690876</v>
      </c>
      <c r="H585" s="21">
        <f t="shared" si="29"/>
        <v>94716.600000000093</v>
      </c>
    </row>
    <row r="586" spans="1:8" ht="12.75" customHeight="1" x14ac:dyDescent="0.25">
      <c r="A586" s="25" t="s">
        <v>244</v>
      </c>
      <c r="B586" s="26" t="s">
        <v>11</v>
      </c>
      <c r="C586" s="27">
        <v>1036822.13</v>
      </c>
      <c r="D586" s="27">
        <v>3258569</v>
      </c>
      <c r="E586" s="27">
        <v>1133596.6100000001</v>
      </c>
      <c r="F586" s="28">
        <f t="shared" si="27"/>
        <v>109.3337591087104</v>
      </c>
      <c r="G586" s="28">
        <f t="shared" si="28"/>
        <v>34.788172661066866</v>
      </c>
      <c r="H586" s="29">
        <f t="shared" si="29"/>
        <v>96774.480000000098</v>
      </c>
    </row>
    <row r="587" spans="1:8" ht="12.75" customHeight="1" thickBot="1" x14ac:dyDescent="0.3">
      <c r="A587" s="33" t="s">
        <v>245</v>
      </c>
      <c r="B587" s="34" t="s">
        <v>12</v>
      </c>
      <c r="C587" s="35">
        <v>13307.88</v>
      </c>
      <c r="D587" s="35">
        <v>40000</v>
      </c>
      <c r="E587" s="35">
        <v>11250</v>
      </c>
      <c r="F587" s="36">
        <f t="shared" si="27"/>
        <v>84.536379949323262</v>
      </c>
      <c r="G587" s="36">
        <f t="shared" si="28"/>
        <v>28.125</v>
      </c>
      <c r="H587" s="37">
        <f t="shared" si="29"/>
        <v>-2057.8799999999992</v>
      </c>
    </row>
    <row r="588" spans="1:8" ht="12.75" customHeight="1" x14ac:dyDescent="0.25">
      <c r="A588" s="1"/>
      <c r="B588" s="2"/>
      <c r="C588" s="1"/>
      <c r="D588" s="1"/>
      <c r="E588" s="1"/>
      <c r="F588" s="3"/>
      <c r="G588" s="3"/>
      <c r="H588" s="1"/>
    </row>
    <row r="589" spans="1:8" ht="12.75" customHeight="1" x14ac:dyDescent="0.25">
      <c r="A589" s="38" t="s">
        <v>240</v>
      </c>
      <c r="B589" s="2"/>
      <c r="C589" s="1"/>
      <c r="D589" s="1"/>
      <c r="E589" s="1"/>
      <c r="F589" s="3"/>
      <c r="G589" s="3"/>
      <c r="H589" s="1"/>
    </row>
    <row r="590" spans="1:8" ht="12.75" customHeight="1" x14ac:dyDescent="0.25">
      <c r="A590" s="39" t="s">
        <v>241</v>
      </c>
      <c r="B590" s="2"/>
      <c r="C590" s="1"/>
      <c r="D590" s="1"/>
      <c r="E590" s="1"/>
      <c r="F590" s="3"/>
      <c r="G590" s="3"/>
      <c r="H590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2017-08-21T14:09:29Z</cp:lastPrinted>
  <dcterms:created xsi:type="dcterms:W3CDTF">2017-08-21T13:59:46Z</dcterms:created>
  <dcterms:modified xsi:type="dcterms:W3CDTF">2017-08-21T14:11:24Z</dcterms:modified>
</cp:coreProperties>
</file>